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guridad Patrimonial\"/>
    </mc:Choice>
  </mc:AlternateContent>
  <xr:revisionPtr revIDLastSave="0" documentId="13_ncr:1_{A76B0E8A-746E-4073-A0E0-5E17E86D02AF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36" r:id="rId2"/>
    <sheet name="CHOFER DE SEGURIDAD" sheetId="35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'CHOFER DE SEGURIDAD'!#REF!</definedName>
    <definedName name="_xlnm.Print_Area" localSheetId="2">'CHOFER DE SEGURIDAD'!$A$1:$AF$56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35" l="1"/>
  <c r="AE17" i="35" s="1"/>
  <c r="AF17" i="35" s="1"/>
  <c r="O17" i="35"/>
  <c r="Q17" i="35" s="1"/>
  <c r="R17" i="35" s="1"/>
  <c r="AC34" i="35" l="1"/>
  <c r="AE34" i="35" s="1"/>
  <c r="AF34" i="35" s="1"/>
  <c r="O34" i="35"/>
  <c r="Q34" i="35" s="1"/>
  <c r="R34" i="35" s="1"/>
  <c r="AC33" i="35"/>
  <c r="AE33" i="35" s="1"/>
  <c r="AF33" i="35" s="1"/>
  <c r="O33" i="35"/>
  <c r="Q33" i="35" s="1"/>
  <c r="R33" i="35" s="1"/>
  <c r="AC32" i="35"/>
  <c r="AE32" i="35" s="1"/>
  <c r="AF32" i="35" s="1"/>
  <c r="O32" i="35"/>
  <c r="Q32" i="35" s="1"/>
  <c r="R32" i="35" s="1"/>
  <c r="AC31" i="35"/>
  <c r="AE31" i="35" s="1"/>
  <c r="AF31" i="35" s="1"/>
  <c r="O31" i="35"/>
  <c r="Q31" i="35" s="1"/>
  <c r="R31" i="35" s="1"/>
  <c r="AC30" i="35"/>
  <c r="AE30" i="35" s="1"/>
  <c r="AF30" i="35" s="1"/>
  <c r="O30" i="35"/>
  <c r="Q30" i="35" s="1"/>
  <c r="AC29" i="35"/>
  <c r="AE29" i="35" s="1"/>
  <c r="AF29" i="35" s="1"/>
  <c r="O29" i="35"/>
  <c r="Q29" i="35" s="1"/>
  <c r="R29" i="35" s="1"/>
  <c r="AC28" i="35"/>
  <c r="AE28" i="35" s="1"/>
  <c r="AF28" i="35" s="1"/>
  <c r="O28" i="35"/>
  <c r="Q28" i="35" s="1"/>
  <c r="R28" i="35" s="1"/>
  <c r="AC27" i="35"/>
  <c r="AE27" i="35" s="1"/>
  <c r="AF27" i="35" s="1"/>
  <c r="O27" i="35"/>
  <c r="Q27" i="35" s="1"/>
  <c r="R27" i="35" s="1"/>
  <c r="R30" i="35" l="1"/>
  <c r="AC26" i="35"/>
  <c r="AE26" i="35" s="1"/>
  <c r="AC25" i="35"/>
  <c r="AE25" i="35" s="1"/>
  <c r="AC24" i="35"/>
  <c r="AE24" i="35" s="1"/>
  <c r="AC23" i="35"/>
  <c r="AE23" i="35" s="1"/>
  <c r="AC22" i="35"/>
  <c r="AE22" i="35" s="1"/>
  <c r="AC21" i="35"/>
  <c r="AE21" i="35" s="1"/>
  <c r="AC20" i="35"/>
  <c r="AE20" i="35" s="1"/>
  <c r="AC19" i="35"/>
  <c r="AE19" i="35" s="1"/>
  <c r="AC18" i="35"/>
  <c r="AE18" i="35" s="1"/>
  <c r="AC16" i="35"/>
  <c r="AE16" i="35" s="1"/>
  <c r="AC15" i="35"/>
  <c r="AE15" i="35" s="1"/>
  <c r="AC14" i="35"/>
  <c r="AE14" i="35" s="1"/>
  <c r="AC13" i="35"/>
  <c r="AE13" i="35" s="1"/>
  <c r="AC12" i="35"/>
  <c r="AE12" i="35" s="1"/>
  <c r="AC11" i="35"/>
  <c r="AE11" i="35" s="1"/>
  <c r="AC10" i="35"/>
  <c r="AE10" i="35" s="1"/>
  <c r="O16" i="35"/>
  <c r="AF23" i="35" l="1"/>
  <c r="O23" i="35"/>
  <c r="Q23" i="35" s="1"/>
  <c r="R23" i="35" s="1"/>
  <c r="AF22" i="35"/>
  <c r="O22" i="35"/>
  <c r="Q22" i="35" s="1"/>
  <c r="R22" i="35" s="1"/>
  <c r="AF26" i="35"/>
  <c r="O26" i="35"/>
  <c r="Q26" i="35" s="1"/>
  <c r="R26" i="35" s="1"/>
  <c r="AF25" i="35"/>
  <c r="O25" i="35"/>
  <c r="Q25" i="35" s="1"/>
  <c r="R25" i="35" s="1"/>
  <c r="AF24" i="35"/>
  <c r="O24" i="35"/>
  <c r="Q24" i="35" s="1"/>
  <c r="R24" i="35" s="1"/>
  <c r="AF21" i="35"/>
  <c r="O21" i="35"/>
  <c r="Q21" i="35" s="1"/>
  <c r="R21" i="35" s="1"/>
  <c r="AF20" i="35"/>
  <c r="O20" i="35"/>
  <c r="Q20" i="35" s="1"/>
  <c r="R20" i="35" s="1"/>
  <c r="AF11" i="35" l="1"/>
  <c r="O11" i="35"/>
  <c r="Q11" i="35" s="1"/>
  <c r="R11" i="35" s="1"/>
  <c r="AF10" i="35" l="1"/>
  <c r="O10" i="35"/>
  <c r="Q10" i="35" s="1"/>
  <c r="R10" i="35" s="1"/>
  <c r="AF19" i="35" l="1"/>
  <c r="O19" i="35"/>
  <c r="Q19" i="35" s="1"/>
  <c r="R19" i="35" s="1"/>
  <c r="O18" i="35" l="1"/>
  <c r="Q18" i="35" s="1"/>
  <c r="R18" i="35" s="1"/>
  <c r="AF18" i="35" l="1"/>
  <c r="AF16" i="35" l="1"/>
  <c r="Q16" i="35"/>
  <c r="R16" i="35" s="1"/>
  <c r="AF15" i="35" l="1"/>
  <c r="O15" i="35"/>
  <c r="Q15" i="35" s="1"/>
  <c r="R15" i="35" s="1"/>
  <c r="AF14" i="35"/>
  <c r="O14" i="35"/>
  <c r="Q14" i="35" s="1"/>
  <c r="R14" i="35" s="1"/>
  <c r="AF13" i="35"/>
  <c r="O13" i="35"/>
  <c r="Q13" i="35" s="1"/>
  <c r="R13" i="35" s="1"/>
  <c r="AF12" i="35"/>
  <c r="O12" i="35"/>
  <c r="Q12" i="35" s="1"/>
  <c r="R12" i="3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<sst xmlns="http://schemas.openxmlformats.org/spreadsheetml/2006/main" count="460" uniqueCount="269">
  <si>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</si>
  <si>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</si>
  <si>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</si>
  <si>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</si>
  <si>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</si>
  <si>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</si>
  <si>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</si>
  <si>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</si>
  <si>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</si>
  <si>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</si>
  <si>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</si>
  <si>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</si>
  <si>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</si>
  <si>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</si>
  <si>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</si>
  <si>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</si>
  <si>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</si>
  <si>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</si>
  <si>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</si>
  <si>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</si>
  <si>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</si>
  <si>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</si>
  <si>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</si>
  <si>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</si>
  <si>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</si>
  <si>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</si>
  <si>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</si>
  <si>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</si>
  <si>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</si>
  <si>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</si>
  <si>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</si>
  <si>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</si>
  <si>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</si>
  <si>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</si>
  <si>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</si>
  <si>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</si>
  <si>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</si>
  <si>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</si>
  <si>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</si>
  <si>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</si>
  <si>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</si>
  <si>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</si>
  <si>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</si>
  <si>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</si>
  <si>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</si>
  <si>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</si>
  <si>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</si>
  <si>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</si>
  <si>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</si>
  <si>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</si>
  <si>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</si>
  <si>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</si>
  <si>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</si>
  <si>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</si>
  <si>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</si>
  <si>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</si>
  <si>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</si>
  <si>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</si>
  <si>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</si>
  <si>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</si>
  <si>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</si>
  <si>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</si>
  <si>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</si>
  <si>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</si>
  <si>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</si>
  <si>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</si>
  <si>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</si>
  <si>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</si>
  <si>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</si>
  <si>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</si>
  <si>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</si>
  <si>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</si>
  <si>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</si>
  <si>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</si>
  <si>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</si>
  <si>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</si>
  <si>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</si>
  <si>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</si>
  <si>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</si>
  <si>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</si>
  <si>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</si>
  <si>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</si>
  <si>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</si>
  <si>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</si>
  <si>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</si>
  <si>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</si>
  <si>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</si>
  <si>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</si>
  <si>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</si>
  <si>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</si>
  <si>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</si>
  <si>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</si>
  <si>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</si>
  <si>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</si>
  <si>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</si>
  <si>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</si>
  <si>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</si>
  <si>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</si>
  <si>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</si>
  <si>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</si>
  <si>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</si>
  <si>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</si>
  <si>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</si>
  <si>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</si>
  <si>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</si>
  <si>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</si>
  <si>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</si>
  <si>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</si>
  <si>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</si>
  <si>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</si>
  <si>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</si>
  <si>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</si>
  <si>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</si>
  <si>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</si>
  <si>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</si>
  <si>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</si>
  <si>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</si>
  <si>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</si>
  <si>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</si>
  <si>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</si>
  <si>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</si>
  <si>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</si>
  <si>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</si>
  <si>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</si>
  <si>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</si>
  <si>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</si>
  <si>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</si>
  <si>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</si>
  <si>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</si>
  <si>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</si>
  <si>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</si>
  <si>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</si>
  <si>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</si>
  <si>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</si>
  <si>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</si>
  <si>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</si>
  <si>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</si>
  <si>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</si>
  <si>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</si>
  <si>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</si>
  <si>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</si>
  <si>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FECHA DE ACTUALIZACIÓN</t>
  </si>
  <si>
    <t>TIPO DE PELIGRO</t>
  </si>
  <si>
    <t>R</t>
  </si>
  <si>
    <t>Inundaciones</t>
  </si>
  <si>
    <t>Sismos</t>
  </si>
  <si>
    <t>Tormentas eléctricas</t>
  </si>
  <si>
    <t>Contacto directo e indirecto con descarga eléctrica (Rayo)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</si>
  <si>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</si>
  <si>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</si>
  <si>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</si>
  <si>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</si>
  <si>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Sobreesfuerzo físico</t>
  </si>
  <si>
    <t>Vehículos en movimiento (motocicletas, camioneta, camiones, tractores y dumpers)</t>
  </si>
  <si>
    <t>Sistema eléctrico</t>
  </si>
  <si>
    <t>Cortocircuito, incendio</t>
  </si>
  <si>
    <t>Despiste, volcadura.</t>
  </si>
  <si>
    <t>Tránsito de personas (peatones)</t>
  </si>
  <si>
    <t>Choque, despiste, volcadura, atropellamiento</t>
  </si>
  <si>
    <t>Caída de diferente nivel</t>
  </si>
  <si>
    <t>Gasolina</t>
  </si>
  <si>
    <t>Carreteras irregulares (baches, desniveles), cunetas.</t>
  </si>
  <si>
    <t>Golpe con la estructura del vehículo</t>
  </si>
  <si>
    <t>Acceso a la cabina del camión (altura menor a 1.8 mts)</t>
  </si>
  <si>
    <t>Estructuras del vehículo (cabina del camión o camioneta)</t>
  </si>
  <si>
    <t>IPERC ELABORADO BAJO LA NORMA : RESOLUCIÓN MINISTERIALN°050-2013-TR - ANEXO 3 - METODO 2</t>
  </si>
  <si>
    <t>PUESTO DE TRABAJO</t>
  </si>
  <si>
    <t>CÓDIGO</t>
  </si>
  <si>
    <t>VERSIÓN</t>
  </si>
  <si>
    <t>RIESGOS
ASOCIADOS</t>
  </si>
  <si>
    <t>REQUISITOS LEGALES</t>
  </si>
  <si>
    <t>Medio: Verificar la ubicación de la estructura del vehículo al acceder a la cabina</t>
  </si>
  <si>
    <t>Medio: Para subir o bajar a la cabina se utilizarán las empuñaduras y escalones diseñados para ello. Siempre de cara al vehículo. Nunca se utilizará como agarradero el volante o las palancas de mando del vehículo.</t>
  </si>
  <si>
    <t>Persona: Usar el cinturon de seguridad</t>
  </si>
  <si>
    <t>Fuente: Realizar el mantenimiento de carreteras</t>
  </si>
  <si>
    <t xml:space="preserve">Fiuente: Realizar el mantenimiento preventivo y correctivo del vehículo. Colocar extintores en las unidades. </t>
  </si>
  <si>
    <t>Persona: Capacitar en el uso y manejo de extintores. Inspección de extintores.</t>
  </si>
  <si>
    <t>Sobreexposición al agua</t>
  </si>
  <si>
    <t>Ley 29783 - N° 005-2012-TR, Reglamento de Seguridad y Salud en el Trabajo.</t>
  </si>
  <si>
    <t>Contagio en el lugar de  trabajo generando  la enfermedad COVID-19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</si>
  <si>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</si>
  <si>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</si>
  <si>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</si>
  <si>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</si>
  <si>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</si>
  <si>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</si>
  <si>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</si>
  <si>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Elaborado por:</t>
  </si>
  <si>
    <t>Revisado y aprobado por:</t>
  </si>
  <si>
    <t>RUC</t>
  </si>
  <si>
    <t>GÉNERO</t>
  </si>
  <si>
    <t>INDISTINTO</t>
  </si>
  <si>
    <t>TIPO DE RIESGO (SEGURIDAD) / SO (SALUD OCUPACIONAL)</t>
  </si>
  <si>
    <t>SO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</si>
  <si>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</si>
  <si>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</si>
  <si>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</si>
  <si>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Realización de actividades por trabajador en situación de discapacidad.(**)</t>
  </si>
  <si>
    <t>Exposición de actividades no adecuadas a personas en situación de discapacidad.</t>
  </si>
  <si>
    <t>Manejo de vehículo (camioneta)</t>
  </si>
  <si>
    <t>Choque, despiste, volcadura.</t>
  </si>
  <si>
    <t>Manipulación de carga (cambros e igloo cargados), movimientos forzados y repetitivos</t>
  </si>
  <si>
    <t>Vehículo (camioneta)</t>
  </si>
  <si>
    <t>Pistola neumática</t>
  </si>
  <si>
    <t>Exposición al ruido</t>
  </si>
  <si>
    <t>Proyección de partícula</t>
  </si>
  <si>
    <t>Herramientas manuales</t>
  </si>
  <si>
    <t>Golpes, impacto con herramientas</t>
  </si>
  <si>
    <t>Atropellamiento</t>
  </si>
  <si>
    <t>Caída al mismo nivel por resbalones</t>
  </si>
  <si>
    <t>Piso resbaloso y húmedo</t>
  </si>
  <si>
    <t>Persona: Capacitación sobre procedimiento para el cambio de neumáticos.
Capacitación en IPERC</t>
  </si>
  <si>
    <t>Persona: Usar zapato de seguridad con punta de acero y suela antideslizante.</t>
  </si>
  <si>
    <t>Persona: Usar casco de seguridad y zapato de seguridad con punta de acero y suela antideslizante.</t>
  </si>
  <si>
    <t>Persona: Usar protector auditivo</t>
  </si>
  <si>
    <t>Persona: Capacitación sobre el uso correcto de EPP's. Capacitación en el uso seguro de herramientas manuales y de poder</t>
  </si>
  <si>
    <t>Persona: Usar lentes de protección</t>
  </si>
  <si>
    <t>Medio: Estacionarse al costado de la vía. Colocar conos de seguridad en la vía (ambos extremos).</t>
  </si>
  <si>
    <t xml:space="preserve">Persona: Capacitación de uso correcto y cuidado de EPP,  Capacitación de IPERC. </t>
  </si>
  <si>
    <t>Persona: Uso de zapato de seguridad con punta de acero y suela antideslizante.</t>
  </si>
  <si>
    <t>Medio: Pausas activas. 
Cumplimiento del programa de monitoreo de agentes ocupacionales.
Persona: Realizar el carguío de los cambros entre dos personas. Capacitación en ergonomía y manipulación de carga. Capacitación en uso correcto y cuidado de EPP, EMO.</t>
  </si>
  <si>
    <t>TODAS LAS ACTIVIDADES</t>
  </si>
  <si>
    <t>TODAS LAS TAREAS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</si>
  <si>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</si>
  <si>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Plan de emergencia. Conformación de la brigada de emergencia. Simulacros de emergencia. Persona: Dotación y capacitación a la brigada de emergencias.</t>
  </si>
  <si>
    <t>Aprisionamiento</t>
  </si>
  <si>
    <t>Persona: Usar guantes de protección y casco de protección</t>
  </si>
  <si>
    <r>
      <t xml:space="preserve">JEFATURA DE SST
</t>
    </r>
    <r>
      <rPr>
        <sz val="40"/>
        <rFont val="Arial"/>
        <family val="2"/>
      </rPr>
      <t>Cristian Villalobos Salas
(Supervisor SST)</t>
    </r>
  </si>
  <si>
    <t>VERIFICACIÓN DEL VEHICULO Y ACCESO A LA CABINA</t>
  </si>
  <si>
    <t>ABASTECIMIENTO DE COMBUSTIBLE</t>
  </si>
  <si>
    <t>Vehículos en 
movimiento (bicicletas, carretas, motocicletas, camioneta, camiones, 
tractores y dumpers)</t>
  </si>
  <si>
    <t>MECANICO</t>
  </si>
  <si>
    <t>LOCATIVO</t>
  </si>
  <si>
    <t>ELECTRICO</t>
  </si>
  <si>
    <t>DISERGONÓMICO</t>
  </si>
  <si>
    <t>QUÍMICO</t>
  </si>
  <si>
    <t>Contacto y exposición a gasolina</t>
  </si>
  <si>
    <t>Persona: Usar uniforme de trabajo.</t>
  </si>
  <si>
    <t>Medio: Difusión de MSDS en el área. Mantener distanciamiento durante el abastecimiento.
Persona: Capacitación de Manejo y Uso de EPP, Capacitación de IPERC, Capacitación en primeros auxilios.</t>
  </si>
  <si>
    <t>CAMBIO DE NEUMÁTICO EN PARCELAS Y TALLER</t>
  </si>
  <si>
    <t>FENÓMENOS NATURALES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</si>
  <si>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</si>
  <si>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zapatos de seguridad</t>
  </si>
  <si>
    <t>BIOLOGICO</t>
  </si>
  <si>
    <t>SARS-CoV-2</t>
  </si>
  <si>
    <t>Medio: Ambientes ventilados. Controlar el aforo de personas.</t>
  </si>
  <si>
    <t>OTROS</t>
  </si>
  <si>
    <t>Incendio</t>
  </si>
  <si>
    <t xml:space="preserve">Evaluar cambio de puesto de trabajo.
Realizar controles periódicos y seguimiento.
</t>
  </si>
  <si>
    <t>PSICOSOCIAL</t>
  </si>
  <si>
    <t>Realizar controles periódicos y seguimiento.</t>
  </si>
  <si>
    <t>MECÁNICO</t>
  </si>
  <si>
    <t>Fuente: Realizar el mantenimiento preventivo y correctivo del vehículo.</t>
  </si>
  <si>
    <t>Medio:  Los conductores contarán con licencia de conducir correspondiente y pase interno vehicular.  Revisión de pre-uso del vehículo. Respetar los avisos y señales de tránsitos ubicados en la plantación. Medición de la velocidad de circulación de los vehículos en la plantación (uso de velocímetro).
Persona: Descanso del conductor. Capacitación en manejo defensivo. Capacitación en IPERC.</t>
  </si>
  <si>
    <t>Medio: Plan de Vigilancia Prevención y Control COVID-19. Infografía de limpieza en equipos y ambientes de trabajo, señalización COVID-19.
Persona: Capacitación sobre prevención y factores de riesgo de COVID-19.</t>
  </si>
  <si>
    <t xml:space="preserve">Medio: Cumplimiento del programa de monitoreo de agentes ocupacionales.
Persona: Realizar el carguío de materiales (mayor a 25 Kg) entre dos personas. Capacitación en ergonomía y manipulación de carga. Capacitación en uso correcto y cuidado de EPP, EMO. Pausas activas. </t>
  </si>
  <si>
    <t>Posturas forzadas (permanecer sentado de manera prolongada, cuello inclinado)</t>
  </si>
  <si>
    <t xml:space="preserve">Medio: Cumplimiento del programa de monitoreo de agentes ocupacionales.
Persona: Capacitación en ergonomía. Capacitación en uso correcto y cuidado de EPP, EMO. Pausas activas. </t>
  </si>
  <si>
    <t>CHOFER DE SEGURIDAD</t>
  </si>
  <si>
    <t>SEGURIDAD PATRIMONIAL</t>
  </si>
  <si>
    <t>TRASLADO Y RESGUARDO</t>
  </si>
  <si>
    <t>CONDUCCIÓN DE VEHÍCULO</t>
  </si>
  <si>
    <t>Coordinador de Seguridad Patrimonial / SST</t>
  </si>
  <si>
    <r>
      <t xml:space="preserve">Coordinador de seguridad patrimonial
</t>
    </r>
    <r>
      <rPr>
        <sz val="40"/>
        <rFont val="Arial"/>
        <family val="2"/>
      </rPr>
      <t>Calixto Fortunato Atoche Nole
(Gerente de Operaciones)</t>
    </r>
  </si>
  <si>
    <t>Industrias del Shanusi S.A.</t>
  </si>
  <si>
    <t>IP-IDS-SST-023</t>
  </si>
  <si>
    <t>INDUSTRIAS DEL SHANUSI S.A. / RUC: 20450137821 / Extracción de aceite de palma / Carretera Tarapoto-Yurimaguas - Fundo Shanusi - Yurimaguas - Loreto</t>
  </si>
  <si>
    <t xml:space="preserve">Para la identificación de los peligros de una persona en gestación, con discapacidad y riesgo para la procreación se identificará a través de asterisco en la columna de peligro de la matriz.
*      Personal en Gestación
**     Personal con Discapacidad
</t>
  </si>
  <si>
    <t>CSST
Jorge Luis Córdova Orozco
(Presidente de CSST)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</si>
</sst>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2"/>
      <name val="Arial"/>
      <family val="2"/>
    </font>
    <font>
      <b/>
      <sz val="72"/>
      <color theme="1"/>
      <name val="Arial Rounded MT Bold"/>
      <family val="2"/>
    </font>
    <font>
      <b/>
      <sz val="40"/>
      <name val="Arial"/>
      <family val="2"/>
    </font>
    <font>
      <sz val="40"/>
      <name val="Arial"/>
      <family val="2"/>
    </font>
    <font>
      <sz val="40"/>
      <color theme="1"/>
      <name val="Calibri"/>
      <family val="2"/>
      <scheme val="minor"/>
    </font>
    <font>
      <b/>
      <sz val="40"/>
      <name val="Verdana"/>
      <family val="2"/>
    </font>
    <font>
      <sz val="40"/>
      <color theme="1"/>
      <name val="Arial"/>
      <family val="2"/>
    </font>
    <font>
      <b/>
      <sz val="40"/>
      <color theme="1"/>
      <name val="Arial"/>
      <family val="2"/>
    </font>
    <font>
      <sz val="40"/>
      <color rgb="FF000000"/>
      <name val="Arial"/>
      <family val="2"/>
    </font>
    <font>
      <b/>
      <sz val="40"/>
      <color theme="1"/>
      <name val="Calibri"/>
      <family val="2"/>
      <scheme val="minor"/>
    </font>
    <font>
      <b/>
      <sz val="60"/>
      <name val="Arial"/>
      <family val="2"/>
    </font>
    <font>
      <sz val="60"/>
      <name val="Arial"/>
      <family val="2"/>
    </font>
    <font>
      <b/>
      <sz val="60"/>
      <name val="Calibri"/>
      <family val="2"/>
    </font>
    <font>
      <sz val="6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60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5" borderId="2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17" fillId="2" borderId="0" xfId="0" applyFont="1" applyFill="1" applyAlignment="1">
      <alignment vertical="center" wrapText="1"/>
    </xf>
    <xf numFmtId="0" fontId="21" fillId="2" borderId="0" xfId="0" applyFont="1" applyFill="1"/>
    <xf numFmtId="0" fontId="21" fillId="0" borderId="0" xfId="0" applyFont="1"/>
    <xf numFmtId="0" fontId="21" fillId="2" borderId="11" xfId="0" applyFont="1" applyFill="1" applyBorder="1"/>
    <xf numFmtId="0" fontId="21" fillId="2" borderId="12" xfId="0" applyFont="1" applyFill="1" applyBorder="1"/>
    <xf numFmtId="0" fontId="21" fillId="2" borderId="12" xfId="0" applyFont="1" applyFill="1" applyBorder="1" applyAlignment="1">
      <alignment horizontal="left"/>
    </xf>
    <xf numFmtId="0" fontId="21" fillId="2" borderId="13" xfId="0" applyFont="1" applyFill="1" applyBorder="1"/>
    <xf numFmtId="0" fontId="19" fillId="0" borderId="2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textRotation="90" wrapText="1"/>
    </xf>
    <xf numFmtId="0" fontId="19" fillId="0" borderId="56" xfId="0" applyFont="1" applyBorder="1" applyAlignment="1">
      <alignment horizontal="center" vertical="center" textRotation="90"/>
    </xf>
    <xf numFmtId="0" fontId="19" fillId="0" borderId="78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20" fillId="0" borderId="5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3" fillId="2" borderId="0" xfId="0" applyFont="1" applyFill="1"/>
    <xf numFmtId="0" fontId="24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4" fillId="4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/>
    <xf numFmtId="0" fontId="19" fillId="2" borderId="0" xfId="0" applyFont="1" applyFill="1" applyAlignment="1">
      <alignment wrapText="1"/>
    </xf>
    <xf numFmtId="0" fontId="27" fillId="13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1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vertical="center"/>
    </xf>
    <xf numFmtId="0" fontId="27" fillId="2" borderId="0" xfId="0" applyFont="1" applyFill="1" applyAlignment="1">
      <alignment vertical="center"/>
    </xf>
    <xf numFmtId="0" fontId="30" fillId="2" borderId="0" xfId="0" applyFont="1" applyFill="1"/>
    <xf numFmtId="0" fontId="27" fillId="0" borderId="0" xfId="0" applyFont="1" applyAlignment="1">
      <alignment horizontal="left" vertical="center"/>
    </xf>
    <xf numFmtId="0" fontId="30" fillId="0" borderId="0" xfId="0" applyFont="1"/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textRotation="90" wrapText="1"/>
    </xf>
    <xf numFmtId="0" fontId="20" fillId="0" borderId="54" xfId="0" applyFont="1" applyBorder="1" applyAlignment="1">
      <alignment vertical="center" wrapText="1"/>
    </xf>
    <xf numFmtId="0" fontId="20" fillId="2" borderId="56" xfId="0" applyFont="1" applyFill="1" applyBorder="1" applyAlignment="1">
      <alignment horizontal="center" vertical="center" textRotation="90" wrapText="1"/>
    </xf>
    <xf numFmtId="0" fontId="20" fillId="0" borderId="7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textRotation="90" wrapText="1"/>
    </xf>
    <xf numFmtId="0" fontId="20" fillId="0" borderId="57" xfId="0" applyFont="1" applyBorder="1" applyAlignment="1">
      <alignment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/>
    </xf>
    <xf numFmtId="0" fontId="20" fillId="2" borderId="57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center" vertical="center" textRotation="90" wrapText="1"/>
    </xf>
    <xf numFmtId="0" fontId="14" fillId="10" borderId="27" xfId="0" applyFont="1" applyFill="1" applyBorder="1" applyAlignment="1">
      <alignment horizontal="center" vertical="center" textRotation="90" wrapText="1"/>
    </xf>
    <xf numFmtId="0" fontId="14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14" fontId="19" fillId="0" borderId="65" xfId="0" applyNumberFormat="1" applyFont="1" applyBorder="1" applyAlignment="1">
      <alignment horizontal="center" vertical="center" wrapText="1"/>
    </xf>
    <xf numFmtId="14" fontId="19" fillId="0" borderId="35" xfId="0" applyNumberFormat="1" applyFont="1" applyBorder="1" applyAlignment="1">
      <alignment horizontal="center" vertical="center" wrapText="1"/>
    </xf>
    <xf numFmtId="14" fontId="19" fillId="0" borderId="36" xfId="0" applyNumberFormat="1" applyFont="1" applyBorder="1" applyAlignment="1">
      <alignment horizontal="center" vertical="center" wrapText="1"/>
    </xf>
    <xf numFmtId="14" fontId="19" fillId="0" borderId="37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55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15" borderId="2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76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7" fillId="13" borderId="17" xfId="0" applyFont="1" applyFill="1" applyBorder="1" applyAlignment="1">
      <alignment horizontal="left" vertical="center"/>
    </xf>
    <xf numFmtId="0" fontId="27" fillId="13" borderId="56" xfId="0" applyFont="1" applyFill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 textRotation="90" wrapText="1"/>
    </xf>
    <xf numFmtId="0" fontId="19" fillId="0" borderId="17" xfId="0" applyFont="1" applyBorder="1" applyAlignment="1">
      <alignment horizontal="center" vertical="center" textRotation="90" wrapText="1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2" borderId="66" xfId="0" applyFont="1" applyFill="1" applyBorder="1" applyAlignment="1">
      <alignment horizontal="center" vertical="center"/>
    </xf>
    <xf numFmtId="0" fontId="28" fillId="2" borderId="67" xfId="0" applyFont="1" applyFill="1" applyBorder="1" applyAlignment="1">
      <alignment horizontal="center" vertical="center"/>
    </xf>
    <xf numFmtId="0" fontId="28" fillId="2" borderId="77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 vertical="center" textRotation="90" wrapText="1"/>
    </xf>
    <xf numFmtId="0" fontId="19" fillId="0" borderId="57" xfId="0" applyFont="1" applyBorder="1" applyAlignment="1">
      <alignment horizontal="center" vertical="center" textRotation="90" wrapText="1"/>
    </xf>
    <xf numFmtId="0" fontId="23" fillId="2" borderId="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72" xfId="0" applyFont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vertical="center" textRotation="90" wrapText="1"/>
    </xf>
    <xf numFmtId="0" fontId="20" fillId="0" borderId="10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textRotation="90" wrapText="1"/>
    </xf>
    <xf numFmtId="0" fontId="20" fillId="0" borderId="57" xfId="0" applyFont="1" applyBorder="1" applyAlignment="1">
      <alignment horizontal="center" vertical="center" textRotation="90" wrapText="1"/>
    </xf>
    <xf numFmtId="0" fontId="20" fillId="0" borderId="54" xfId="0" applyFont="1" applyBorder="1" applyAlignment="1">
      <alignment horizontal="center" vertical="center" textRotation="90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49" fontId="23" fillId="0" borderId="73" xfId="0" applyNumberFormat="1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textRotation="90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27" fillId="13" borderId="61" xfId="0" applyFont="1" applyFill="1" applyBorder="1" applyAlignment="1">
      <alignment horizontal="left" vertical="center"/>
    </xf>
    <xf numFmtId="0" fontId="27" fillId="13" borderId="0" xfId="0" applyFont="1" applyFill="1" applyAlignment="1">
      <alignment horizontal="left" vertical="center"/>
    </xf>
    <xf numFmtId="0" fontId="27" fillId="13" borderId="65" xfId="0" applyFont="1" applyFill="1" applyBorder="1" applyAlignment="1">
      <alignment horizontal="left" vertical="center"/>
    </xf>
    <xf numFmtId="0" fontId="27" fillId="0" borderId="57" xfId="0" applyFont="1" applyBorder="1" applyAlignment="1">
      <alignment horizontal="center" vertical="center"/>
    </xf>
    <xf numFmtId="0" fontId="29" fillId="13" borderId="6" xfId="0" applyFont="1" applyFill="1" applyBorder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29" fillId="13" borderId="6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56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22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9" fillId="13" borderId="40" xfId="0" applyFont="1" applyFill="1" applyBorder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29" fillId="13" borderId="41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14" borderId="4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center" vertical="center" wrapText="1"/>
    </xf>
    <xf numFmtId="0" fontId="24" fillId="9" borderId="67" xfId="0" applyFont="1" applyFill="1" applyBorder="1" applyAlignment="1">
      <alignment horizontal="center" vertical="center" wrapText="1"/>
    </xf>
    <xf numFmtId="0" fontId="24" fillId="9" borderId="68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textRotation="90" wrapText="1"/>
    </xf>
    <xf numFmtId="0" fontId="20" fillId="2" borderId="54" xfId="0" applyFont="1" applyFill="1" applyBorder="1" applyAlignment="1">
      <alignment horizontal="center" vertical="center" textRotation="90" wrapText="1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/>
    </xf>
    <xf numFmtId="0" fontId="24" fillId="4" borderId="66" xfId="0" applyFont="1" applyFill="1" applyBorder="1" applyAlignment="1">
      <alignment horizontal="center"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4" fillId="4" borderId="71" xfId="0" applyFont="1" applyFill="1" applyBorder="1" applyAlignment="1">
      <alignment horizontal="center" vertical="center" wrapText="1"/>
    </xf>
    <xf numFmtId="0" fontId="24" fillId="4" borderId="54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55" xfId="0" applyFont="1" applyFill="1" applyBorder="1" applyAlignment="1">
      <alignment horizontal="center" vertical="center" wrapText="1"/>
    </xf>
    <xf numFmtId="0" fontId="24" fillId="10" borderId="72" xfId="0" applyFont="1" applyFill="1" applyBorder="1" applyAlignment="1">
      <alignment horizontal="center" vertical="center" textRotation="90" wrapText="1"/>
    </xf>
    <xf numFmtId="0" fontId="24" fillId="10" borderId="9" xfId="0" applyFont="1" applyFill="1" applyBorder="1" applyAlignment="1">
      <alignment horizontal="center" vertical="center" textRotation="90" wrapText="1"/>
    </xf>
    <xf numFmtId="0" fontId="24" fillId="10" borderId="10" xfId="0" applyFont="1" applyFill="1" applyBorder="1" applyAlignment="1">
      <alignment horizontal="center" vertical="center" textRotation="90" wrapText="1"/>
    </xf>
    <xf numFmtId="0" fontId="23" fillId="0" borderId="56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20" fillId="0" borderId="56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wrapText="1"/>
    </xf>
    <xf numFmtId="1" fontId="27" fillId="0" borderId="35" xfId="0" applyNumberFormat="1" applyFont="1" applyBorder="1" applyAlignment="1">
      <alignment horizontal="center" vertical="center"/>
    </xf>
    <xf numFmtId="1" fontId="27" fillId="0" borderId="36" xfId="0" applyNumberFormat="1" applyFont="1" applyBorder="1" applyAlignment="1">
      <alignment horizontal="center" vertical="center"/>
    </xf>
    <xf numFmtId="1" fontId="27" fillId="0" borderId="38" xfId="0" applyNumberFormat="1" applyFont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279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4D18F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1701800</xdr:colOff>
      <xdr:row>0</xdr:row>
      <xdr:rowOff>0</xdr:rowOff>
    </xdr:from>
    <xdr:to>
      <xdr:col>3</xdr:col>
      <xdr:colOff>3448050</xdr:colOff>
      <xdr:row>3</xdr:row>
      <xdr:rowOff>2476500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854075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412749</xdr:colOff>
      <xdr:row>54</xdr:row>
      <xdr:rowOff>592634</xdr:rowOff>
    </xdr:from>
    <xdr:to>
      <xdr:col>15</xdr:col>
      <xdr:colOff>393700</xdr:colOff>
      <xdr:row>55</xdr:row>
      <xdr:rowOff>35731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6924" y="58761809"/>
          <a:ext cx="2076451" cy="3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1476377</xdr:colOff>
      <xdr:row>47</xdr:row>
      <xdr:rowOff>285750</xdr:rowOff>
    </xdr:from>
    <xdr:to>
      <xdr:col>3</xdr:col>
      <xdr:colOff>3111501</xdr:colOff>
      <xdr:row>48</xdr:row>
      <xdr:rowOff>1789111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6749258" y="119917369"/>
          <a:ext cx="3090861" cy="8429624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2476500</xdr:colOff>
      <xdr:row>47</xdr:row>
      <xdr:rowOff>190500</xdr:rowOff>
    </xdr:from>
    <xdr:to>
      <xdr:col>8</xdr:col>
      <xdr:colOff>3492500</xdr:colOff>
      <xdr:row>48</xdr:row>
      <xdr:rowOff>2265208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29015C-3EFB-7F35-30D0-2FF505C0A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971500" y="130937000"/>
          <a:ext cx="8445500" cy="3662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123" t="s">
        <v>68</v>
      </c>
      <c r="C1" s="123"/>
      <c r="D1" s="123"/>
      <c r="F1" s="123" t="s">
        <v>72</v>
      </c>
      <c r="G1" s="123"/>
      <c r="H1" s="123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zoomScale="25" zoomScaleNormal="25" workbookViewId="0">
      <selection activeCell="B22" sqref="B22:C23"/>
    </sheetView>
  </sheetViews>
  <sheetFormatPr baseColWidth="10" defaultRowHeight="14.5" x14ac:dyDescent="0.35"/>
  <cols>
    <col min="1" max="1" width="15.81640625" style="17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124" t="s">
        <v>165</v>
      </c>
      <c r="C2" s="124"/>
      <c r="D2" s="124"/>
      <c r="E2" s="124"/>
      <c r="F2" s="124"/>
    </row>
    <row r="3" spans="2:6" ht="15" thickBot="1" x14ac:dyDescent="0.4"/>
    <row r="4" spans="2:6" ht="16" thickBot="1" x14ac:dyDescent="0.4">
      <c r="B4" s="125" t="s">
        <v>83</v>
      </c>
      <c r="C4" s="127" t="s">
        <v>66</v>
      </c>
      <c r="D4" s="128"/>
      <c r="E4" s="128"/>
      <c r="F4" s="129"/>
    </row>
    <row r="5" spans="2:6" ht="31.5" thickBot="1" x14ac:dyDescent="0.4">
      <c r="B5" s="126"/>
      <c r="C5" s="18" t="s">
        <v>84</v>
      </c>
      <c r="D5" s="18" t="s">
        <v>85</v>
      </c>
      <c r="E5" s="18" t="s">
        <v>86</v>
      </c>
      <c r="F5" s="19" t="s">
        <v>87</v>
      </c>
    </row>
    <row r="6" spans="2:6" ht="30.75" customHeight="1" thickBot="1" x14ac:dyDescent="0.4">
      <c r="B6" s="130">
        <v>1</v>
      </c>
      <c r="C6" s="132" t="s">
        <v>88</v>
      </c>
      <c r="D6" s="134" t="s">
        <v>89</v>
      </c>
      <c r="E6" s="136" t="s">
        <v>90</v>
      </c>
      <c r="F6" s="20" t="s">
        <v>91</v>
      </c>
    </row>
    <row r="7" spans="2:6" ht="16" thickBot="1" x14ac:dyDescent="0.4">
      <c r="B7" s="131"/>
      <c r="C7" s="133"/>
      <c r="D7" s="135"/>
      <c r="E7" s="137"/>
      <c r="F7" s="20" t="s">
        <v>92</v>
      </c>
    </row>
    <row r="8" spans="2:6" ht="31.5" customHeight="1" thickBot="1" x14ac:dyDescent="0.4">
      <c r="B8" s="130">
        <v>2</v>
      </c>
      <c r="C8" s="132" t="s">
        <v>93</v>
      </c>
      <c r="D8" s="134" t="s">
        <v>94</v>
      </c>
      <c r="E8" s="136" t="s">
        <v>95</v>
      </c>
      <c r="F8" s="34" t="s">
        <v>96</v>
      </c>
    </row>
    <row r="9" spans="2:6" ht="16" thickBot="1" x14ac:dyDescent="0.4">
      <c r="B9" s="131"/>
      <c r="C9" s="133"/>
      <c r="D9" s="138"/>
      <c r="E9" s="139"/>
      <c r="F9" s="21" t="s">
        <v>97</v>
      </c>
    </row>
    <row r="10" spans="2:6" ht="42" customHeight="1" thickBot="1" x14ac:dyDescent="0.4">
      <c r="B10" s="130">
        <v>3</v>
      </c>
      <c r="C10" s="35" t="s">
        <v>98</v>
      </c>
      <c r="D10" s="140" t="s">
        <v>99</v>
      </c>
      <c r="E10" s="140" t="s">
        <v>100</v>
      </c>
      <c r="F10" s="22" t="s">
        <v>101</v>
      </c>
    </row>
    <row r="11" spans="2:6" ht="16" thickBot="1" x14ac:dyDescent="0.4">
      <c r="B11" s="131"/>
      <c r="C11" s="36"/>
      <c r="D11" s="141"/>
      <c r="E11" s="141"/>
      <c r="F11" s="20" t="s">
        <v>102</v>
      </c>
    </row>
    <row r="12" spans="2:6" ht="15" thickBot="1" x14ac:dyDescent="0.4"/>
    <row r="13" spans="2:6" ht="16" thickBot="1" x14ac:dyDescent="0.4">
      <c r="B13" s="23" t="s">
        <v>83</v>
      </c>
      <c r="C13" s="24" t="s">
        <v>103</v>
      </c>
      <c r="D13" s="25" t="s">
        <v>60</v>
      </c>
      <c r="E13" s="26"/>
    </row>
    <row r="14" spans="2:6" ht="16" thickBot="1" x14ac:dyDescent="0.4">
      <c r="B14" s="130">
        <v>1</v>
      </c>
      <c r="C14" s="145" t="s">
        <v>104</v>
      </c>
      <c r="D14" s="27" t="s">
        <v>105</v>
      </c>
      <c r="E14" s="41"/>
    </row>
    <row r="15" spans="2:6" ht="16" thickBot="1" x14ac:dyDescent="0.4">
      <c r="B15" s="131"/>
      <c r="C15" s="146"/>
      <c r="D15" s="27" t="s">
        <v>106</v>
      </c>
      <c r="E15" s="41"/>
    </row>
    <row r="16" spans="2:6" ht="16" thickBot="1" x14ac:dyDescent="0.4">
      <c r="B16" s="130">
        <v>2</v>
      </c>
      <c r="C16" s="145" t="s">
        <v>107</v>
      </c>
      <c r="D16" s="27" t="s">
        <v>108</v>
      </c>
      <c r="E16" s="41"/>
    </row>
    <row r="17" spans="1:6" ht="16" thickBot="1" x14ac:dyDescent="0.4">
      <c r="B17" s="131"/>
      <c r="C17" s="146"/>
      <c r="D17" s="28" t="s">
        <v>109</v>
      </c>
      <c r="E17" s="41"/>
    </row>
    <row r="18" spans="1:6" ht="33" customHeight="1" thickBot="1" x14ac:dyDescent="0.4">
      <c r="B18" s="130">
        <v>3</v>
      </c>
      <c r="C18" s="145" t="s">
        <v>110</v>
      </c>
      <c r="D18" s="20" t="s">
        <v>111</v>
      </c>
      <c r="E18" s="29"/>
    </row>
    <row r="19" spans="1:6" ht="16" thickBot="1" x14ac:dyDescent="0.4">
      <c r="B19" s="131"/>
      <c r="C19" s="146"/>
      <c r="D19" s="42" t="s">
        <v>112</v>
      </c>
      <c r="E19" s="41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47"/>
      <c r="C22" s="148"/>
      <c r="D22" s="151" t="s">
        <v>60</v>
      </c>
      <c r="E22" s="152"/>
      <c r="F22" s="153"/>
    </row>
    <row r="23" spans="1:6" ht="30.5" thickBot="1" x14ac:dyDescent="0.4">
      <c r="B23" s="149"/>
      <c r="C23" s="150"/>
      <c r="D23" s="30" t="s">
        <v>113</v>
      </c>
      <c r="E23" s="30" t="s">
        <v>114</v>
      </c>
      <c r="F23" s="30" t="s">
        <v>115</v>
      </c>
    </row>
    <row r="24" spans="1:6" ht="45" customHeight="1" thickBot="1" x14ac:dyDescent="0.4">
      <c r="A24" s="17">
        <v>4</v>
      </c>
      <c r="B24" s="154" t="s">
        <v>66</v>
      </c>
      <c r="C24" s="30" t="s">
        <v>116</v>
      </c>
      <c r="D24" s="31" t="s">
        <v>117</v>
      </c>
      <c r="E24" s="44" t="s">
        <v>118</v>
      </c>
      <c r="F24" s="32" t="s">
        <v>119</v>
      </c>
    </row>
    <row r="25" spans="1:6" ht="45" customHeight="1" thickBot="1" x14ac:dyDescent="0.4">
      <c r="A25" s="17">
        <v>8</v>
      </c>
      <c r="B25" s="155"/>
      <c r="C25" s="30" t="s">
        <v>120</v>
      </c>
      <c r="D25" s="44" t="s">
        <v>118</v>
      </c>
      <c r="E25" s="32" t="s">
        <v>119</v>
      </c>
      <c r="F25" s="43" t="s">
        <v>121</v>
      </c>
    </row>
    <row r="26" spans="1:6" ht="45" customHeight="1" thickBot="1" x14ac:dyDescent="0.4">
      <c r="A26" s="17">
        <v>12</v>
      </c>
      <c r="B26" s="156"/>
      <c r="C26" s="30" t="s">
        <v>122</v>
      </c>
      <c r="D26" s="32" t="s">
        <v>119</v>
      </c>
      <c r="E26" s="43" t="s">
        <v>121</v>
      </c>
      <c r="F26" s="33" t="s">
        <v>123</v>
      </c>
    </row>
    <row r="27" spans="1:6" ht="35.25" customHeight="1" thickBot="1" x14ac:dyDescent="0.4"/>
    <row r="28" spans="1:6" ht="27.75" customHeight="1" thickBot="1" x14ac:dyDescent="0.4">
      <c r="B28" s="40" t="s">
        <v>124</v>
      </c>
      <c r="C28" s="157" t="s">
        <v>125</v>
      </c>
      <c r="D28" s="157"/>
      <c r="E28" s="158"/>
    </row>
    <row r="29" spans="1:6" ht="29" x14ac:dyDescent="0.35">
      <c r="B29" s="39" t="s">
        <v>123</v>
      </c>
      <c r="C29" s="159" t="s">
        <v>128</v>
      </c>
      <c r="D29" s="160"/>
      <c r="E29" s="161"/>
    </row>
    <row r="30" spans="1:6" ht="48" customHeight="1" x14ac:dyDescent="0.35">
      <c r="B30" s="37" t="s">
        <v>121</v>
      </c>
      <c r="C30" s="142" t="s">
        <v>129</v>
      </c>
      <c r="D30" s="143"/>
      <c r="E30" s="144"/>
    </row>
    <row r="31" spans="1:6" ht="30" customHeight="1" x14ac:dyDescent="0.35">
      <c r="B31" s="165" t="s">
        <v>119</v>
      </c>
      <c r="C31" s="167" t="s">
        <v>130</v>
      </c>
      <c r="D31" s="168"/>
      <c r="E31" s="169"/>
    </row>
    <row r="32" spans="1:6" ht="43.5" customHeight="1" x14ac:dyDescent="0.35">
      <c r="B32" s="166"/>
      <c r="C32" s="159" t="s">
        <v>131</v>
      </c>
      <c r="D32" s="160"/>
      <c r="E32" s="161"/>
    </row>
    <row r="33" spans="2:5" ht="30" customHeight="1" x14ac:dyDescent="0.35">
      <c r="B33" s="165" t="s">
        <v>126</v>
      </c>
      <c r="C33" s="167" t="s">
        <v>132</v>
      </c>
      <c r="D33" s="168"/>
      <c r="E33" s="169"/>
    </row>
    <row r="34" spans="2:5" ht="26.25" customHeight="1" x14ac:dyDescent="0.35">
      <c r="B34" s="166"/>
      <c r="C34" s="159" t="s">
        <v>133</v>
      </c>
      <c r="D34" s="160"/>
      <c r="E34" s="161"/>
    </row>
    <row r="35" spans="2:5" ht="29.5" thickBot="1" x14ac:dyDescent="0.4">
      <c r="B35" s="38" t="s">
        <v>127</v>
      </c>
      <c r="C35" s="162" t="s">
        <v>134</v>
      </c>
      <c r="D35" s="163"/>
      <c r="E35" s="164"/>
    </row>
  </sheetData>
  <mergeCells count="33">
    <mergeCell ref="C35:E35"/>
    <mergeCell ref="B31:B32"/>
    <mergeCell ref="C31:E31"/>
    <mergeCell ref="C32:E32"/>
    <mergeCell ref="B33:B34"/>
    <mergeCell ref="C33:E33"/>
    <mergeCell ref="C34:E34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B8:B9"/>
    <mergeCell ref="C8:C9"/>
    <mergeCell ref="D8:D9"/>
    <mergeCell ref="E8:E9"/>
    <mergeCell ref="B10:B11"/>
    <mergeCell ref="D10:D11"/>
    <mergeCell ref="E10:E11"/>
    <mergeCell ref="B2:F2"/>
    <mergeCell ref="B4:B5"/>
    <mergeCell ref="C4:F4"/>
    <mergeCell ref="B6:B7"/>
    <mergeCell ref="C6:C7"/>
    <mergeCell ref="D6:D7"/>
    <mergeCell ref="E6:E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9"/>
  <sheetViews>
    <sheetView showGridLines="0" tabSelected="1" topLeftCell="E34" zoomScale="10" zoomScaleNormal="10" zoomScaleSheetLayoutView="10" workbookViewId="0">
      <selection activeCell="AG4" sqref="A4:XFD6"/>
    </sheetView>
  </sheetViews>
  <sheetFormatPr baseColWidth="10" defaultColWidth="20" defaultRowHeight="14.5" outlineLevelRow="1" outlineLevelCol="2" x14ac:dyDescent="0.35"/>
  <cols>
    <col min="1" max="1" width="38.81640625" style="15" customWidth="1" outlineLevel="1"/>
    <col min="2" max="2" width="55" style="15" customWidth="1" outlineLevel="1"/>
    <col min="3" max="3" width="46.54296875" style="15" customWidth="1" outlineLevel="1"/>
    <col min="4" max="4" width="58.1796875" style="15" customWidth="1" outlineLevel="1"/>
    <col min="5" max="5" width="69.1796875" style="15" customWidth="1" outlineLevel="1"/>
    <col min="6" max="6" width="26.7265625" style="15" customWidth="1" outlineLevel="1"/>
    <col min="7" max="7" width="42" style="15" customWidth="1" outlineLevel="1"/>
    <col min="8" max="8" width="106.26953125" style="15" customWidth="1"/>
    <col min="9" max="9" width="105.26953125" style="15" customWidth="1"/>
    <col min="10" max="10" width="187" style="15" customWidth="1"/>
    <col min="11" max="12" width="20.81640625" style="15" customWidth="1" outlineLevel="2"/>
    <col min="13" max="13" width="21.81640625" style="15" customWidth="1" outlineLevel="2"/>
    <col min="14" max="16" width="15.7265625" style="15" customWidth="1" outlineLevel="2"/>
    <col min="17" max="17" width="32.81640625" style="15" customWidth="1" outlineLevel="2"/>
    <col min="18" max="18" width="44" style="15" bestFit="1" customWidth="1" outlineLevel="2"/>
    <col min="19" max="19" width="69.81640625" style="15" customWidth="1" outlineLevel="1"/>
    <col min="20" max="20" width="96.26953125" style="15" customWidth="1" outlineLevel="1"/>
    <col min="21" max="21" width="107" style="15" customWidth="1" outlineLevel="1"/>
    <col min="22" max="22" width="188" style="16" customWidth="1" outlineLevel="1"/>
    <col min="23" max="23" width="78.453125" style="15" customWidth="1" outlineLevel="1"/>
    <col min="24" max="24" width="74.81640625" style="15" customWidth="1"/>
    <col min="25" max="25" width="17.54296875" style="15" customWidth="1"/>
    <col min="26" max="29" width="15.7265625" style="15" customWidth="1"/>
    <col min="30" max="30" width="18.54296875" style="15" customWidth="1"/>
    <col min="31" max="31" width="27.1796875" style="15" customWidth="1"/>
    <col min="32" max="32" width="76.453125" style="15" customWidth="1"/>
    <col min="33" max="16384" width="20" style="15"/>
  </cols>
  <sheetData>
    <row r="1" spans="1:64" ht="57.75" hidden="1" customHeight="1" outlineLevel="1" x14ac:dyDescent="0.35">
      <c r="A1" s="267"/>
      <c r="B1" s="268"/>
      <c r="C1" s="268"/>
      <c r="D1" s="268"/>
      <c r="E1" s="268"/>
      <c r="F1" s="269"/>
      <c r="G1" s="332" t="s">
        <v>151</v>
      </c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27.75" hidden="1" customHeight="1" outlineLevel="1" x14ac:dyDescent="0.35">
      <c r="A2" s="270"/>
      <c r="B2" s="271"/>
      <c r="C2" s="271"/>
      <c r="D2" s="271"/>
      <c r="E2" s="271"/>
      <c r="F2" s="272"/>
      <c r="G2" s="335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7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75" customHeight="1" outlineLevel="1" x14ac:dyDescent="0.35">
      <c r="A3" s="270"/>
      <c r="B3" s="271"/>
      <c r="C3" s="271"/>
      <c r="D3" s="271"/>
      <c r="E3" s="271"/>
      <c r="F3" s="272"/>
      <c r="G3" s="335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7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07" customHeight="1" outlineLevel="1" thickBot="1" x14ac:dyDescent="0.4">
      <c r="A4" s="273"/>
      <c r="B4" s="274"/>
      <c r="C4" s="274"/>
      <c r="D4" s="274"/>
      <c r="E4" s="274"/>
      <c r="F4" s="275"/>
      <c r="G4" s="338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40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customFormat="1" ht="114.75" customHeight="1" outlineLevel="1" x14ac:dyDescent="0.35">
      <c r="A5" s="276" t="s">
        <v>140</v>
      </c>
      <c r="B5" s="277"/>
      <c r="C5" s="278"/>
      <c r="D5" s="279" t="s">
        <v>264</v>
      </c>
      <c r="E5" s="279"/>
      <c r="F5" s="279"/>
      <c r="G5" s="279"/>
      <c r="H5" s="279"/>
      <c r="I5" s="279"/>
      <c r="J5" s="94" t="s">
        <v>189</v>
      </c>
      <c r="K5" s="237">
        <v>20450137821</v>
      </c>
      <c r="L5" s="238"/>
      <c r="M5" s="238"/>
      <c r="N5" s="238"/>
      <c r="O5" s="238"/>
      <c r="P5" s="238"/>
      <c r="Q5" s="238"/>
      <c r="R5" s="238"/>
      <c r="S5" s="238"/>
      <c r="T5" s="239"/>
      <c r="U5" s="94" t="s">
        <v>190</v>
      </c>
      <c r="V5" s="240" t="s">
        <v>191</v>
      </c>
      <c r="W5" s="241"/>
      <c r="X5" s="242"/>
      <c r="Y5" s="280" t="s">
        <v>167</v>
      </c>
      <c r="Z5" s="281"/>
      <c r="AA5" s="281"/>
      <c r="AB5" s="282"/>
      <c r="AC5" s="347" t="s">
        <v>265</v>
      </c>
      <c r="AD5" s="348"/>
      <c r="AE5" s="348"/>
      <c r="AF5" s="349"/>
    </row>
    <row r="6" spans="1:64" customFormat="1" ht="135" customHeight="1" outlineLevel="1" thickBot="1" x14ac:dyDescent="1.7">
      <c r="A6" s="232" t="s">
        <v>166</v>
      </c>
      <c r="B6" s="233"/>
      <c r="C6" s="233"/>
      <c r="D6" s="234" t="s">
        <v>258</v>
      </c>
      <c r="E6" s="234"/>
      <c r="F6" s="234"/>
      <c r="G6" s="234"/>
      <c r="H6" s="234"/>
      <c r="I6" s="234"/>
      <c r="J6" s="95"/>
      <c r="K6" s="299"/>
      <c r="L6" s="299"/>
      <c r="M6" s="96"/>
      <c r="N6" s="97"/>
      <c r="O6" s="98"/>
      <c r="P6" s="98"/>
      <c r="Q6" s="99"/>
      <c r="R6" s="100"/>
      <c r="S6" s="98"/>
      <c r="T6" s="98"/>
      <c r="U6" s="98"/>
      <c r="V6" s="101"/>
      <c r="W6" s="101"/>
      <c r="X6" s="102"/>
      <c r="Y6" s="294" t="s">
        <v>168</v>
      </c>
      <c r="Z6" s="295"/>
      <c r="AA6" s="295"/>
      <c r="AB6" s="296"/>
      <c r="AC6" s="291">
        <v>2</v>
      </c>
      <c r="AD6" s="292"/>
      <c r="AE6" s="292"/>
      <c r="AF6" s="293"/>
    </row>
    <row r="7" spans="1:64" ht="30.75" customHeight="1" thickBot="1" x14ac:dyDescent="1.1499999999999999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2"/>
    </row>
    <row r="8" spans="1:64" ht="150.75" customHeight="1" x14ac:dyDescent="0.35">
      <c r="A8" s="235" t="s">
        <v>138</v>
      </c>
      <c r="B8" s="283" t="s">
        <v>0</v>
      </c>
      <c r="C8" s="243" t="s">
        <v>67</v>
      </c>
      <c r="D8" s="53" t="s">
        <v>77</v>
      </c>
      <c r="E8" s="283" t="s">
        <v>1</v>
      </c>
      <c r="F8" s="243" t="s">
        <v>142</v>
      </c>
      <c r="G8" s="243" t="s">
        <v>192</v>
      </c>
      <c r="H8" s="289" t="s">
        <v>71</v>
      </c>
      <c r="I8" s="297" t="s">
        <v>169</v>
      </c>
      <c r="J8" s="297" t="s">
        <v>170</v>
      </c>
      <c r="K8" s="301" t="s">
        <v>80</v>
      </c>
      <c r="L8" s="302"/>
      <c r="M8" s="302"/>
      <c r="N8" s="302"/>
      <c r="O8" s="302"/>
      <c r="P8" s="302"/>
      <c r="Q8" s="302"/>
      <c r="R8" s="302"/>
      <c r="S8" s="286" t="s">
        <v>135</v>
      </c>
      <c r="T8" s="287"/>
      <c r="U8" s="287"/>
      <c r="V8" s="287"/>
      <c r="W8" s="287"/>
      <c r="X8" s="283" t="s">
        <v>136</v>
      </c>
      <c r="Y8" s="286" t="s">
        <v>137</v>
      </c>
      <c r="Z8" s="287"/>
      <c r="AA8" s="287"/>
      <c r="AB8" s="287"/>
      <c r="AC8" s="287"/>
      <c r="AD8" s="287"/>
      <c r="AE8" s="287"/>
      <c r="AF8" s="288"/>
    </row>
    <row r="9" spans="1:64" ht="347.5" customHeight="1" thickBot="1" x14ac:dyDescent="0.4">
      <c r="A9" s="236"/>
      <c r="B9" s="284"/>
      <c r="C9" s="244"/>
      <c r="D9" s="54" t="s">
        <v>139</v>
      </c>
      <c r="E9" s="284"/>
      <c r="F9" s="244"/>
      <c r="G9" s="244"/>
      <c r="H9" s="290"/>
      <c r="I9" s="298"/>
      <c r="J9" s="298"/>
      <c r="K9" s="54" t="s">
        <v>73</v>
      </c>
      <c r="L9" s="54" t="s">
        <v>74</v>
      </c>
      <c r="M9" s="54" t="s">
        <v>75</v>
      </c>
      <c r="N9" s="54" t="s">
        <v>76</v>
      </c>
      <c r="O9" s="54" t="s">
        <v>78</v>
      </c>
      <c r="P9" s="55" t="s">
        <v>79</v>
      </c>
      <c r="Q9" s="54" t="s">
        <v>81</v>
      </c>
      <c r="R9" s="54" t="s">
        <v>82</v>
      </c>
      <c r="S9" s="54" t="s">
        <v>3</v>
      </c>
      <c r="T9" s="54" t="s">
        <v>4</v>
      </c>
      <c r="U9" s="54" t="s">
        <v>7</v>
      </c>
      <c r="V9" s="54" t="s">
        <v>5</v>
      </c>
      <c r="W9" s="54" t="s">
        <v>6</v>
      </c>
      <c r="X9" s="285"/>
      <c r="Y9" s="54" t="s">
        <v>73</v>
      </c>
      <c r="Z9" s="54" t="s">
        <v>74</v>
      </c>
      <c r="AA9" s="54" t="s">
        <v>75</v>
      </c>
      <c r="AB9" s="54" t="s">
        <v>76</v>
      </c>
      <c r="AC9" s="54" t="s">
        <v>78</v>
      </c>
      <c r="AD9" s="55" t="s">
        <v>79</v>
      </c>
      <c r="AE9" s="54" t="s">
        <v>81</v>
      </c>
      <c r="AF9" s="56" t="s">
        <v>82</v>
      </c>
    </row>
    <row r="10" spans="1:64" ht="256.5" customHeight="1" x14ac:dyDescent="0.35">
      <c r="A10" s="248" t="s">
        <v>258</v>
      </c>
      <c r="B10" s="251" t="s">
        <v>259</v>
      </c>
      <c r="C10" s="255" t="s">
        <v>260</v>
      </c>
      <c r="D10" s="253" t="s">
        <v>143</v>
      </c>
      <c r="E10" s="251" t="s">
        <v>228</v>
      </c>
      <c r="F10" s="57" t="s">
        <v>231</v>
      </c>
      <c r="G10" s="57" t="s">
        <v>2</v>
      </c>
      <c r="H10" s="58" t="s">
        <v>164</v>
      </c>
      <c r="I10" s="58" t="s">
        <v>162</v>
      </c>
      <c r="J10" s="58" t="s">
        <v>178</v>
      </c>
      <c r="K10" s="59">
        <v>1</v>
      </c>
      <c r="L10" s="59">
        <v>2</v>
      </c>
      <c r="M10" s="59">
        <v>2</v>
      </c>
      <c r="N10" s="59">
        <v>3</v>
      </c>
      <c r="O10" s="59">
        <f t="shared" ref="O10" si="0">SUM(K10:N10)</f>
        <v>8</v>
      </c>
      <c r="P10" s="59">
        <v>1</v>
      </c>
      <c r="Q10" s="59">
        <f t="shared" ref="Q10" si="1">+O10*P10</f>
        <v>8</v>
      </c>
      <c r="R10" s="59" t="str">
        <f t="shared" ref="R10" si="2">IF(Q10="","",IF(Q10&lt;=4,"Trivial",IF(AND(Q10&gt;=5, Q10&lt;=8),"Tolerable",IF(AND(Q10&gt;=9,Q10&lt;=16),"Moderado",IF(AND(Q10&gt;=17,Q10&lt;=24),"Importante","Intolerable")))))</f>
        <v>Tolerable</v>
      </c>
      <c r="S10" s="60"/>
      <c r="T10" s="60"/>
      <c r="U10" s="60"/>
      <c r="V10" s="60" t="s">
        <v>171</v>
      </c>
      <c r="W10" s="60"/>
      <c r="X10" s="122" t="s">
        <v>262</v>
      </c>
      <c r="Y10" s="59">
        <v>1</v>
      </c>
      <c r="Z10" s="59">
        <v>1</v>
      </c>
      <c r="AA10" s="59">
        <v>1</v>
      </c>
      <c r="AB10" s="59">
        <v>3</v>
      </c>
      <c r="AC10" s="59">
        <f t="shared" ref="AC10" si="3">SUM(Y10:AB10)</f>
        <v>6</v>
      </c>
      <c r="AD10" s="59">
        <v>1</v>
      </c>
      <c r="AE10" s="59">
        <f t="shared" ref="AE10" si="4">+AC10*AD10</f>
        <v>6</v>
      </c>
      <c r="AF10" s="62" t="str">
        <f t="shared" ref="AF10" si="5">IF(AE10="","",IF(AE10&lt;=4,"Trivial",IF(AND(AE10&gt;=5, AE10&lt;=8),"Tolerable",IF(AND(AE10&gt;=9,AE10&lt;=16),"Moderado",IF(AND(AE10&gt;=17,AE10&lt;=24),"Importante","Intolerable")))))</f>
        <v>Tolerable</v>
      </c>
    </row>
    <row r="11" spans="1:64" ht="326.25" customHeight="1" x14ac:dyDescent="0.35">
      <c r="A11" s="249"/>
      <c r="B11" s="247"/>
      <c r="C11" s="256"/>
      <c r="D11" s="254"/>
      <c r="E11" s="247"/>
      <c r="F11" s="63" t="s">
        <v>232</v>
      </c>
      <c r="G11" s="63" t="s">
        <v>2</v>
      </c>
      <c r="H11" s="64" t="s">
        <v>163</v>
      </c>
      <c r="I11" s="64" t="s">
        <v>159</v>
      </c>
      <c r="J11" s="64" t="s">
        <v>178</v>
      </c>
      <c r="K11" s="65">
        <v>1</v>
      </c>
      <c r="L11" s="65">
        <v>2</v>
      </c>
      <c r="M11" s="65">
        <v>2</v>
      </c>
      <c r="N11" s="65">
        <v>3</v>
      </c>
      <c r="O11" s="65">
        <f t="shared" ref="O11" si="6">SUM(K11:N11)</f>
        <v>8</v>
      </c>
      <c r="P11" s="65">
        <v>1</v>
      </c>
      <c r="Q11" s="65">
        <f>+O11*P11</f>
        <v>8</v>
      </c>
      <c r="R11" s="65" t="str">
        <f>IF(Q11="","",IF(Q11&lt;=4,"Trivial",IF(AND(Q11&gt;=5, Q11&lt;=8),"Tolerable",IF(AND(Q11&gt;=9,Q11&lt;=16),"Moderado",IF(AND(Q11&gt;=17,Q11&lt;=24),"Importante","Intolerable")))))</f>
        <v>Tolerable</v>
      </c>
      <c r="S11" s="66"/>
      <c r="T11" s="66"/>
      <c r="U11" s="66"/>
      <c r="V11" s="66" t="s">
        <v>172</v>
      </c>
      <c r="W11" s="66"/>
      <c r="X11" s="65" t="s">
        <v>262</v>
      </c>
      <c r="Y11" s="65">
        <v>1</v>
      </c>
      <c r="Z11" s="65">
        <v>1</v>
      </c>
      <c r="AA11" s="65">
        <v>1</v>
      </c>
      <c r="AB11" s="65">
        <v>3</v>
      </c>
      <c r="AC11" s="65">
        <f t="shared" ref="AC11:AC15" si="7">SUM(Y11:AB11)</f>
        <v>6</v>
      </c>
      <c r="AD11" s="65">
        <v>1</v>
      </c>
      <c r="AE11" s="65">
        <f>+AC11*AD11</f>
        <v>6</v>
      </c>
      <c r="AF11" s="67" t="str">
        <f>IF(AE11="","",IF(AE11&lt;=4,"Trivial",IF(AND(AE11&gt;=5, AE11&lt;=8),"Tolerable",IF(AND(AE11&gt;=9,AE11&lt;=16),"Moderado",IF(AND(AE11&gt;=17,AE11&lt;=24),"Importante","Intolerable")))))</f>
        <v>Tolerable</v>
      </c>
    </row>
    <row r="12" spans="1:64" ht="409.6" customHeight="1" x14ac:dyDescent="0.35">
      <c r="A12" s="249"/>
      <c r="B12" s="247"/>
      <c r="C12" s="256"/>
      <c r="D12" s="254"/>
      <c r="E12" s="247" t="s">
        <v>261</v>
      </c>
      <c r="F12" s="63" t="s">
        <v>231</v>
      </c>
      <c r="G12" s="63" t="s">
        <v>2</v>
      </c>
      <c r="H12" s="64" t="s">
        <v>199</v>
      </c>
      <c r="I12" s="64" t="s">
        <v>200</v>
      </c>
      <c r="J12" s="64" t="s">
        <v>178</v>
      </c>
      <c r="K12" s="65">
        <v>1</v>
      </c>
      <c r="L12" s="65">
        <v>2</v>
      </c>
      <c r="M12" s="65">
        <v>2</v>
      </c>
      <c r="N12" s="65">
        <v>2</v>
      </c>
      <c r="O12" s="65">
        <f t="shared" ref="O12:O15" si="8">SUM(K12:N12)</f>
        <v>7</v>
      </c>
      <c r="P12" s="65">
        <v>2</v>
      </c>
      <c r="Q12" s="65">
        <f>+O12*P12</f>
        <v>14</v>
      </c>
      <c r="R12" s="65" t="str">
        <f>IF(Q12="","",IF(Q12&lt;=4,"Trivial",IF(AND(Q12&gt;=5, Q12&lt;=8),"Tolerable",IF(AND(Q12&gt;=9,Q12&lt;=16),"Moderado",IF(AND(Q12&gt;=17,Q12&lt;=24),"Importante","Intolerable")))))</f>
        <v>Moderado</v>
      </c>
      <c r="S12" s="66"/>
      <c r="T12" s="66"/>
      <c r="U12" s="66" t="s">
        <v>252</v>
      </c>
      <c r="V12" s="68" t="s">
        <v>253</v>
      </c>
      <c r="W12" s="66" t="s">
        <v>173</v>
      </c>
      <c r="X12" s="65" t="s">
        <v>262</v>
      </c>
      <c r="Y12" s="65">
        <v>1</v>
      </c>
      <c r="Z12" s="65">
        <v>1</v>
      </c>
      <c r="AA12" s="65">
        <v>1</v>
      </c>
      <c r="AB12" s="65">
        <v>2</v>
      </c>
      <c r="AC12" s="65">
        <f t="shared" si="7"/>
        <v>5</v>
      </c>
      <c r="AD12" s="65">
        <v>2</v>
      </c>
      <c r="AE12" s="65">
        <f>+AC12*AD12</f>
        <v>10</v>
      </c>
      <c r="AF12" s="67" t="str">
        <f>IF(AE12="","",IF(AE12&lt;=4,"Trivial",IF(AND(AE12&gt;=5, AE12&lt;=8),"Tolerable",IF(AND(AE12&gt;=9,AE12&lt;=16),"Moderado",IF(AND(AE12&gt;=17,AE12&lt;=24),"Importante","Intolerable")))))</f>
        <v>Moderado</v>
      </c>
    </row>
    <row r="13" spans="1:64" ht="409.6" customHeight="1" x14ac:dyDescent="0.35">
      <c r="A13" s="249"/>
      <c r="B13" s="247"/>
      <c r="C13" s="256"/>
      <c r="D13" s="254"/>
      <c r="E13" s="247"/>
      <c r="F13" s="63" t="s">
        <v>231</v>
      </c>
      <c r="G13" s="63" t="s">
        <v>2</v>
      </c>
      <c r="H13" s="64" t="s">
        <v>153</v>
      </c>
      <c r="I13" s="64" t="s">
        <v>158</v>
      </c>
      <c r="J13" s="64" t="s">
        <v>178</v>
      </c>
      <c r="K13" s="65">
        <v>1</v>
      </c>
      <c r="L13" s="65">
        <v>2</v>
      </c>
      <c r="M13" s="65">
        <v>2</v>
      </c>
      <c r="N13" s="65">
        <v>2</v>
      </c>
      <c r="O13" s="65">
        <f t="shared" si="8"/>
        <v>7</v>
      </c>
      <c r="P13" s="65">
        <v>2</v>
      </c>
      <c r="Q13" s="65">
        <f t="shared" ref="Q13:Q14" si="9">+O13*P13</f>
        <v>14</v>
      </c>
      <c r="R13" s="65" t="str">
        <f t="shared" ref="R13:R14" si="10">IF(Q13="","",IF(Q13&lt;=4,"Trivial",IF(AND(Q13&gt;=5, Q13&lt;=8),"Tolerable",IF(AND(Q13&gt;=9,Q13&lt;=16),"Moderado",IF(AND(Q13&gt;=17,Q13&lt;=24),"Importante","Intolerable")))))</f>
        <v>Moderado</v>
      </c>
      <c r="S13" s="66"/>
      <c r="T13" s="66"/>
      <c r="U13" s="66" t="s">
        <v>252</v>
      </c>
      <c r="V13" s="68" t="s">
        <v>253</v>
      </c>
      <c r="W13" s="66" t="s">
        <v>173</v>
      </c>
      <c r="X13" s="65" t="s">
        <v>262</v>
      </c>
      <c r="Y13" s="65">
        <v>1</v>
      </c>
      <c r="Z13" s="65">
        <v>1</v>
      </c>
      <c r="AA13" s="65">
        <v>1</v>
      </c>
      <c r="AB13" s="65">
        <v>2</v>
      </c>
      <c r="AC13" s="65">
        <f t="shared" si="7"/>
        <v>5</v>
      </c>
      <c r="AD13" s="65">
        <v>2</v>
      </c>
      <c r="AE13" s="65">
        <f t="shared" ref="AE13:AE14" si="11">+AC13*AD13</f>
        <v>10</v>
      </c>
      <c r="AF13" s="67" t="str">
        <f t="shared" ref="AF13:AF14" si="12">IF(AE13="","",IF(AE13&lt;=4,"Trivial",IF(AND(AE13&gt;=5, AE13&lt;=8),"Tolerable",IF(AND(AE13&gt;=9,AE13&lt;=16),"Moderado",IF(AND(AE13&gt;=17,AE13&lt;=24),"Importante","Intolerable")))))</f>
        <v>Moderado</v>
      </c>
    </row>
    <row r="14" spans="1:64" ht="409.6" customHeight="1" x14ac:dyDescent="0.35">
      <c r="A14" s="249"/>
      <c r="B14" s="247"/>
      <c r="C14" s="256"/>
      <c r="D14" s="254"/>
      <c r="E14" s="247"/>
      <c r="F14" s="63" t="s">
        <v>232</v>
      </c>
      <c r="G14" s="63" t="s">
        <v>2</v>
      </c>
      <c r="H14" s="64" t="s">
        <v>157</v>
      </c>
      <c r="I14" s="64" t="s">
        <v>158</v>
      </c>
      <c r="J14" s="64" t="s">
        <v>178</v>
      </c>
      <c r="K14" s="65">
        <v>1</v>
      </c>
      <c r="L14" s="65">
        <v>2</v>
      </c>
      <c r="M14" s="65">
        <v>2</v>
      </c>
      <c r="N14" s="65">
        <v>2</v>
      </c>
      <c r="O14" s="65">
        <f t="shared" si="8"/>
        <v>7</v>
      </c>
      <c r="P14" s="65">
        <v>3</v>
      </c>
      <c r="Q14" s="65">
        <f t="shared" si="9"/>
        <v>21</v>
      </c>
      <c r="R14" s="65" t="str">
        <f t="shared" si="10"/>
        <v>Importante</v>
      </c>
      <c r="S14" s="66"/>
      <c r="T14" s="66"/>
      <c r="U14" s="66" t="s">
        <v>252</v>
      </c>
      <c r="V14" s="68" t="s">
        <v>253</v>
      </c>
      <c r="W14" s="66" t="s">
        <v>173</v>
      </c>
      <c r="X14" s="65" t="s">
        <v>262</v>
      </c>
      <c r="Y14" s="65">
        <v>1</v>
      </c>
      <c r="Z14" s="65">
        <v>1</v>
      </c>
      <c r="AA14" s="65">
        <v>1</v>
      </c>
      <c r="AB14" s="65">
        <v>2</v>
      </c>
      <c r="AC14" s="65">
        <f t="shared" si="7"/>
        <v>5</v>
      </c>
      <c r="AD14" s="65">
        <v>2</v>
      </c>
      <c r="AE14" s="65">
        <f t="shared" si="11"/>
        <v>10</v>
      </c>
      <c r="AF14" s="67" t="str">
        <f t="shared" si="12"/>
        <v>Moderado</v>
      </c>
    </row>
    <row r="15" spans="1:64" ht="409.6" customHeight="1" x14ac:dyDescent="0.35">
      <c r="A15" s="249"/>
      <c r="B15" s="247"/>
      <c r="C15" s="256"/>
      <c r="D15" s="254"/>
      <c r="E15" s="247"/>
      <c r="F15" s="63" t="s">
        <v>232</v>
      </c>
      <c r="G15" s="63" t="s">
        <v>2</v>
      </c>
      <c r="H15" s="64" t="s">
        <v>161</v>
      </c>
      <c r="I15" s="64" t="s">
        <v>156</v>
      </c>
      <c r="J15" s="64" t="s">
        <v>178</v>
      </c>
      <c r="K15" s="65">
        <v>1</v>
      </c>
      <c r="L15" s="65">
        <v>2</v>
      </c>
      <c r="M15" s="65">
        <v>2</v>
      </c>
      <c r="N15" s="65">
        <v>2</v>
      </c>
      <c r="O15" s="65">
        <f t="shared" si="8"/>
        <v>7</v>
      </c>
      <c r="P15" s="65">
        <v>2</v>
      </c>
      <c r="Q15" s="65">
        <f>+O15*P15</f>
        <v>14</v>
      </c>
      <c r="R15" s="65" t="str">
        <f>IF(Q15="","",IF(Q15&lt;=4,"Trivial",IF(AND(Q15&gt;=5, Q15&lt;=8),"Tolerable",IF(AND(Q15&gt;=9,Q15&lt;=16),"Moderado",IF(AND(Q15&gt;=17,Q15&lt;=24),"Importante","Intolerable")))))</f>
        <v>Moderado</v>
      </c>
      <c r="S15" s="65"/>
      <c r="T15" s="65"/>
      <c r="U15" s="66" t="s">
        <v>174</v>
      </c>
      <c r="V15" s="68" t="s">
        <v>253</v>
      </c>
      <c r="W15" s="66" t="s">
        <v>173</v>
      </c>
      <c r="X15" s="65" t="s">
        <v>262</v>
      </c>
      <c r="Y15" s="65">
        <v>1</v>
      </c>
      <c r="Z15" s="65">
        <v>1</v>
      </c>
      <c r="AA15" s="65">
        <v>1</v>
      </c>
      <c r="AB15" s="65">
        <v>2</v>
      </c>
      <c r="AC15" s="65">
        <f t="shared" si="7"/>
        <v>5</v>
      </c>
      <c r="AD15" s="65">
        <v>2</v>
      </c>
      <c r="AE15" s="65">
        <f>+AC15*AD15</f>
        <v>10</v>
      </c>
      <c r="AF15" s="67" t="str">
        <f>IF(AE15="","",IF(AE15&lt;=4,"Trivial",IF(AND(AE15&gt;=5, AE15&lt;=8),"Tolerable",IF(AND(AE15&gt;=9,AE15&lt;=16),"Moderado",IF(AND(AE15&gt;=17,AE15&lt;=24),"Importante","Intolerable")))))</f>
        <v>Moderado</v>
      </c>
    </row>
    <row r="16" spans="1:64" ht="288" customHeight="1" x14ac:dyDescent="0.35">
      <c r="A16" s="249"/>
      <c r="B16" s="247"/>
      <c r="C16" s="256"/>
      <c r="D16" s="254"/>
      <c r="E16" s="247"/>
      <c r="F16" s="63" t="s">
        <v>233</v>
      </c>
      <c r="G16" s="63" t="s">
        <v>2</v>
      </c>
      <c r="H16" s="64" t="s">
        <v>154</v>
      </c>
      <c r="I16" s="64" t="s">
        <v>155</v>
      </c>
      <c r="J16" s="64" t="s">
        <v>178</v>
      </c>
      <c r="K16" s="65">
        <v>1</v>
      </c>
      <c r="L16" s="65">
        <v>2</v>
      </c>
      <c r="M16" s="65">
        <v>2</v>
      </c>
      <c r="N16" s="65">
        <v>2</v>
      </c>
      <c r="O16" s="65">
        <f>SUM(K16:N16)</f>
        <v>7</v>
      </c>
      <c r="P16" s="65">
        <v>2</v>
      </c>
      <c r="Q16" s="65">
        <f>+O16*P16</f>
        <v>14</v>
      </c>
      <c r="R16" s="65" t="str">
        <f t="shared" ref="R16:R19" si="13">IF(Q16="","",IF(Q16&lt;=4,"Trivial",IF(AND(Q16&gt;=5, Q16&lt;=8),"Tolerable",IF(AND(Q16&gt;=9,Q16&lt;=16),"Moderado",IF(AND(Q16&gt;=17,Q16&lt;=24),"Importante","Intolerable")))))</f>
        <v>Moderado</v>
      </c>
      <c r="S16" s="65"/>
      <c r="T16" s="65"/>
      <c r="U16" s="64" t="s">
        <v>175</v>
      </c>
      <c r="V16" s="64" t="s">
        <v>176</v>
      </c>
      <c r="W16" s="66"/>
      <c r="X16" s="65" t="s">
        <v>262</v>
      </c>
      <c r="Y16" s="65">
        <v>1</v>
      </c>
      <c r="Z16" s="65">
        <v>1</v>
      </c>
      <c r="AA16" s="65">
        <v>1</v>
      </c>
      <c r="AB16" s="65">
        <v>2</v>
      </c>
      <c r="AC16" s="65">
        <f>SUM(Y16:AB16)</f>
        <v>5</v>
      </c>
      <c r="AD16" s="65">
        <v>2</v>
      </c>
      <c r="AE16" s="65">
        <f>+AC16*AD16</f>
        <v>10</v>
      </c>
      <c r="AF16" s="67" t="str">
        <f>IF(AE16="","",IF(AE16&lt;=4,"Trivial",IF(AND(AE16&gt;=5, AE16&lt;=8),"Tolerable",IF(AND(AE16&gt;=9,AE16&lt;=16),"Moderado",IF(AND(AE16&gt;=17,AE16&lt;=24),"Importante","Intolerable")))))</f>
        <v>Moderado</v>
      </c>
    </row>
    <row r="17" spans="1:32" s="47" customFormat="1" ht="409.5" customHeight="1" x14ac:dyDescent="1.1000000000000001">
      <c r="A17" s="249"/>
      <c r="B17" s="247"/>
      <c r="C17" s="256"/>
      <c r="D17" s="254"/>
      <c r="E17" s="247"/>
      <c r="F17" s="63" t="s">
        <v>234</v>
      </c>
      <c r="G17" s="63" t="s">
        <v>193</v>
      </c>
      <c r="H17" s="64" t="s">
        <v>256</v>
      </c>
      <c r="I17" s="64" t="s">
        <v>152</v>
      </c>
      <c r="J17" s="64" t="s">
        <v>178</v>
      </c>
      <c r="K17" s="61">
        <v>1</v>
      </c>
      <c r="L17" s="65">
        <v>2</v>
      </c>
      <c r="M17" s="65">
        <v>2</v>
      </c>
      <c r="N17" s="65">
        <v>2</v>
      </c>
      <c r="O17" s="65">
        <f t="shared" ref="O17" si="14">SUM(K17:N17)</f>
        <v>7</v>
      </c>
      <c r="P17" s="65">
        <v>2</v>
      </c>
      <c r="Q17" s="65">
        <f t="shared" ref="Q17" si="15">+O17*P17</f>
        <v>14</v>
      </c>
      <c r="R17" s="65" t="str">
        <f t="shared" si="13"/>
        <v>Moderado</v>
      </c>
      <c r="S17" s="65"/>
      <c r="T17" s="65"/>
      <c r="U17" s="64" t="s">
        <v>252</v>
      </c>
      <c r="V17" s="64" t="s">
        <v>257</v>
      </c>
      <c r="W17" s="64"/>
      <c r="X17" s="65" t="s">
        <v>262</v>
      </c>
      <c r="Y17" s="65">
        <v>1</v>
      </c>
      <c r="Z17" s="65">
        <v>1</v>
      </c>
      <c r="AA17" s="65">
        <v>1</v>
      </c>
      <c r="AB17" s="65">
        <v>2</v>
      </c>
      <c r="AC17" s="65">
        <f t="shared" ref="AC17" si="16">SUM(Y17:AB17)</f>
        <v>5</v>
      </c>
      <c r="AD17" s="65">
        <v>1</v>
      </c>
      <c r="AE17" s="65">
        <f t="shared" ref="AE17" si="17">+AC17*AD17</f>
        <v>5</v>
      </c>
      <c r="AF17" s="67" t="str">
        <f t="shared" ref="AF17" si="18">IF(AE17="","",IF(AE17&lt;=4,"Trivial",IF(AND(AE17&gt;=5, AE17&lt;=8),"Tolerable",IF(AND(AE17&gt;=9,AE17&lt;=16),"Moderado",IF(AND(AE17&gt;=17,AE17&lt;=24),"Importante","Intolerable")))))</f>
        <v>Tolerable</v>
      </c>
    </row>
    <row r="18" spans="1:32" ht="409.6" customHeight="1" x14ac:dyDescent="0.35">
      <c r="A18" s="249"/>
      <c r="B18" s="247"/>
      <c r="C18" s="256"/>
      <c r="D18" s="254"/>
      <c r="E18" s="247"/>
      <c r="F18" s="63" t="s">
        <v>234</v>
      </c>
      <c r="G18" s="63" t="s">
        <v>193</v>
      </c>
      <c r="H18" s="69" t="s">
        <v>201</v>
      </c>
      <c r="I18" s="66" t="s">
        <v>152</v>
      </c>
      <c r="J18" s="64" t="s">
        <v>178</v>
      </c>
      <c r="K18" s="65">
        <v>1</v>
      </c>
      <c r="L18" s="65">
        <v>2</v>
      </c>
      <c r="M18" s="65">
        <v>2</v>
      </c>
      <c r="N18" s="65">
        <v>2</v>
      </c>
      <c r="O18" s="65">
        <f t="shared" ref="O18" si="19">SUM(K18:N18)</f>
        <v>7</v>
      </c>
      <c r="P18" s="65">
        <v>2</v>
      </c>
      <c r="Q18" s="65">
        <f t="shared" ref="Q18" si="20">+O18*P18</f>
        <v>14</v>
      </c>
      <c r="R18" s="65" t="str">
        <f t="shared" si="13"/>
        <v>Moderado</v>
      </c>
      <c r="S18" s="65"/>
      <c r="T18" s="65"/>
      <c r="U18" s="64"/>
      <c r="V18" s="70" t="s">
        <v>255</v>
      </c>
      <c r="W18" s="70" t="s">
        <v>212</v>
      </c>
      <c r="X18" s="65" t="s">
        <v>262</v>
      </c>
      <c r="Y18" s="65">
        <v>1</v>
      </c>
      <c r="Z18" s="65">
        <v>1</v>
      </c>
      <c r="AA18" s="65">
        <v>1</v>
      </c>
      <c r="AB18" s="65">
        <v>2</v>
      </c>
      <c r="AC18" s="65">
        <f t="shared" ref="AC18:AC32" si="21">SUM(Y18:AB18)</f>
        <v>5</v>
      </c>
      <c r="AD18" s="65">
        <v>2</v>
      </c>
      <c r="AE18" s="65">
        <f t="shared" ref="AE18:AE19" si="22">+AC18*AD18</f>
        <v>10</v>
      </c>
      <c r="AF18" s="67" t="str">
        <f t="shared" ref="AF18" si="23">IF(AE18="","",IF(AE18&lt;=4,"Trivial",IF(AND(AE18&gt;=5, AE18&lt;=8),"Tolerable",IF(AND(AE18&gt;=9,AE18&lt;=16),"Moderado",IF(AND(AE18&gt;=17,AE18&lt;=24),"Importante","Intolerable")))))</f>
        <v>Moderado</v>
      </c>
    </row>
    <row r="19" spans="1:32" ht="408" customHeight="1" x14ac:dyDescent="0.35">
      <c r="A19" s="249"/>
      <c r="B19" s="247"/>
      <c r="C19" s="256"/>
      <c r="D19" s="254"/>
      <c r="E19" s="63" t="s">
        <v>229</v>
      </c>
      <c r="F19" s="63" t="s">
        <v>235</v>
      </c>
      <c r="G19" s="63" t="s">
        <v>193</v>
      </c>
      <c r="H19" s="64" t="s">
        <v>160</v>
      </c>
      <c r="I19" s="64" t="s">
        <v>236</v>
      </c>
      <c r="J19" s="64" t="s">
        <v>178</v>
      </c>
      <c r="K19" s="65">
        <v>1</v>
      </c>
      <c r="L19" s="65">
        <v>2</v>
      </c>
      <c r="M19" s="65">
        <v>2</v>
      </c>
      <c r="N19" s="65">
        <v>2</v>
      </c>
      <c r="O19" s="65">
        <f t="shared" ref="O19:O32" si="24">SUM(K19:N19)</f>
        <v>7</v>
      </c>
      <c r="P19" s="65">
        <v>2</v>
      </c>
      <c r="Q19" s="65">
        <f t="shared" ref="Q19" si="25">+O19*P19</f>
        <v>14</v>
      </c>
      <c r="R19" s="65" t="str">
        <f t="shared" si="13"/>
        <v>Moderado</v>
      </c>
      <c r="S19" s="65"/>
      <c r="T19" s="65"/>
      <c r="U19" s="66"/>
      <c r="V19" s="107" t="s">
        <v>238</v>
      </c>
      <c r="W19" s="70" t="s">
        <v>237</v>
      </c>
      <c r="X19" s="65" t="s">
        <v>262</v>
      </c>
      <c r="Y19" s="65">
        <v>1</v>
      </c>
      <c r="Z19" s="65">
        <v>1</v>
      </c>
      <c r="AA19" s="65">
        <v>1</v>
      </c>
      <c r="AB19" s="65">
        <v>3</v>
      </c>
      <c r="AC19" s="65">
        <f t="shared" si="21"/>
        <v>6</v>
      </c>
      <c r="AD19" s="65">
        <v>2</v>
      </c>
      <c r="AE19" s="65">
        <f t="shared" si="22"/>
        <v>12</v>
      </c>
      <c r="AF19" s="67" t="str">
        <f>IF(AE19="","",IF(AE19&lt;=4,"Trivial",IF(AND(AE19&gt;=5, AE19&lt;=8),"Tolerable",IF(AND(AE19&gt;=9,AE19&lt;=16),"Moderado",IF(AND(AE19&gt;=17,AE19&lt;=24),"Importante","Intolerable")))))</f>
        <v>Moderado</v>
      </c>
    </row>
    <row r="20" spans="1:32" ht="273.75" customHeight="1" x14ac:dyDescent="0.35">
      <c r="A20" s="249"/>
      <c r="B20" s="247"/>
      <c r="C20" s="256"/>
      <c r="D20" s="258" t="s">
        <v>143</v>
      </c>
      <c r="E20" s="247" t="s">
        <v>239</v>
      </c>
      <c r="F20" s="63" t="s">
        <v>251</v>
      </c>
      <c r="G20" s="63" t="s">
        <v>2</v>
      </c>
      <c r="H20" s="64" t="s">
        <v>202</v>
      </c>
      <c r="I20" s="64" t="s">
        <v>225</v>
      </c>
      <c r="J20" s="64" t="s">
        <v>178</v>
      </c>
      <c r="K20" s="65">
        <v>1</v>
      </c>
      <c r="L20" s="65">
        <v>2</v>
      </c>
      <c r="M20" s="65">
        <v>2</v>
      </c>
      <c r="N20" s="65">
        <v>1</v>
      </c>
      <c r="O20" s="65">
        <f t="shared" si="24"/>
        <v>6</v>
      </c>
      <c r="P20" s="65">
        <v>2</v>
      </c>
      <c r="Q20" s="65">
        <f>+O20*P20</f>
        <v>12</v>
      </c>
      <c r="R20" s="65" t="str">
        <f>IF(Q20="","",IF(Q20&lt;=4,"Trivial",IF(AND(Q20&gt;=5, Q20&lt;=8),"Tolerable",IF(AND(Q20&gt;=9,Q20&lt;=16),"Moderado",IF(AND(Q20&gt;=17,Q20&lt;=24),"Importante","Intolerable")))))</f>
        <v>Moderado</v>
      </c>
      <c r="S20" s="66"/>
      <c r="T20" s="66"/>
      <c r="U20" s="66"/>
      <c r="V20" s="66" t="s">
        <v>211</v>
      </c>
      <c r="W20" s="70" t="s">
        <v>213</v>
      </c>
      <c r="X20" s="65" t="s">
        <v>262</v>
      </c>
      <c r="Y20" s="65">
        <v>1</v>
      </c>
      <c r="Z20" s="65">
        <v>1</v>
      </c>
      <c r="AA20" s="65">
        <v>1</v>
      </c>
      <c r="AB20" s="65">
        <v>1</v>
      </c>
      <c r="AC20" s="65">
        <f t="shared" si="21"/>
        <v>4</v>
      </c>
      <c r="AD20" s="65">
        <v>2</v>
      </c>
      <c r="AE20" s="65">
        <f>+AC20*AD20</f>
        <v>8</v>
      </c>
      <c r="AF20" s="67" t="str">
        <f>IF(AE20="","",IF(AE20&lt;=4,"Trivial",IF(AND(AE20&gt;=5, AE20&lt;=8),"Tolerable",IF(AND(AE20&gt;=9,AE20&lt;=16),"Moderado",IF(AND(AE20&gt;=17,AE20&lt;=24),"Importante","Intolerable")))))</f>
        <v>Tolerable</v>
      </c>
    </row>
    <row r="21" spans="1:32" ht="171" customHeight="1" x14ac:dyDescent="0.35">
      <c r="A21" s="249"/>
      <c r="B21" s="247"/>
      <c r="C21" s="256"/>
      <c r="D21" s="259"/>
      <c r="E21" s="247"/>
      <c r="F21" s="345" t="s">
        <v>251</v>
      </c>
      <c r="G21" s="63" t="s">
        <v>2</v>
      </c>
      <c r="H21" s="261" t="s">
        <v>203</v>
      </c>
      <c r="I21" s="64" t="s">
        <v>204</v>
      </c>
      <c r="J21" s="64" t="s">
        <v>178</v>
      </c>
      <c r="K21" s="65">
        <v>1</v>
      </c>
      <c r="L21" s="65">
        <v>2</v>
      </c>
      <c r="M21" s="65">
        <v>2</v>
      </c>
      <c r="N21" s="65">
        <v>1</v>
      </c>
      <c r="O21" s="65">
        <f t="shared" si="24"/>
        <v>6</v>
      </c>
      <c r="P21" s="65">
        <v>2</v>
      </c>
      <c r="Q21" s="65">
        <f t="shared" ref="Q21:Q24" si="26">+O21*P21</f>
        <v>12</v>
      </c>
      <c r="R21" s="65" t="str">
        <f t="shared" ref="R21:R24" si="27">IF(Q21="","",IF(Q21&lt;=4,"Trivial",IF(AND(Q21&gt;=5, Q21&lt;=8),"Tolerable",IF(AND(Q21&gt;=9,Q21&lt;=16),"Moderado",IF(AND(Q21&gt;=17,Q21&lt;=24),"Importante","Intolerable")))))</f>
        <v>Moderado</v>
      </c>
      <c r="S21" s="66"/>
      <c r="T21" s="66"/>
      <c r="U21" s="66"/>
      <c r="V21" s="261" t="s">
        <v>215</v>
      </c>
      <c r="W21" s="66" t="s">
        <v>214</v>
      </c>
      <c r="X21" s="65" t="s">
        <v>262</v>
      </c>
      <c r="Y21" s="65">
        <v>1</v>
      </c>
      <c r="Z21" s="65">
        <v>1</v>
      </c>
      <c r="AA21" s="65">
        <v>1</v>
      </c>
      <c r="AB21" s="65">
        <v>1</v>
      </c>
      <c r="AC21" s="65">
        <f t="shared" si="21"/>
        <v>4</v>
      </c>
      <c r="AD21" s="65">
        <v>2</v>
      </c>
      <c r="AE21" s="65">
        <f t="shared" ref="AE21" si="28">+AC21*AD21</f>
        <v>8</v>
      </c>
      <c r="AF21" s="67" t="str">
        <f t="shared" ref="AF21:AF24" si="29">IF(AE21="","",IF(AE21&lt;=4,"Trivial",IF(AND(AE21&gt;=5, AE21&lt;=8),"Tolerable",IF(AND(AE21&gt;=9,AE21&lt;=16),"Moderado",IF(AND(AE21&gt;=17,AE21&lt;=24),"Importante","Intolerable")))))</f>
        <v>Tolerable</v>
      </c>
    </row>
    <row r="22" spans="1:32" ht="141" customHeight="1" x14ac:dyDescent="0.35">
      <c r="A22" s="249"/>
      <c r="B22" s="247"/>
      <c r="C22" s="256"/>
      <c r="D22" s="259"/>
      <c r="E22" s="247"/>
      <c r="F22" s="257"/>
      <c r="G22" s="63" t="s">
        <v>2</v>
      </c>
      <c r="H22" s="262"/>
      <c r="I22" s="64" t="s">
        <v>205</v>
      </c>
      <c r="J22" s="64" t="s">
        <v>178</v>
      </c>
      <c r="K22" s="65">
        <v>1</v>
      </c>
      <c r="L22" s="65">
        <v>2</v>
      </c>
      <c r="M22" s="65">
        <v>2</v>
      </c>
      <c r="N22" s="65">
        <v>1</v>
      </c>
      <c r="O22" s="65">
        <f t="shared" ref="O22:O23" si="30">SUM(K22:N22)</f>
        <v>6</v>
      </c>
      <c r="P22" s="65">
        <v>2</v>
      </c>
      <c r="Q22" s="65">
        <f>+O22*P22</f>
        <v>12</v>
      </c>
      <c r="R22" s="65" t="str">
        <f>IF(Q22="","",IF(Q22&lt;=4,"Trivial",IF(AND(Q22&gt;=5, Q22&lt;=8),"Tolerable",IF(AND(Q22&gt;=9,Q22&lt;=16),"Moderado",IF(AND(Q22&gt;=17,Q22&lt;=24),"Importante","Intolerable")))))</f>
        <v>Moderado</v>
      </c>
      <c r="S22" s="66"/>
      <c r="T22" s="66"/>
      <c r="U22" s="66"/>
      <c r="V22" s="262"/>
      <c r="W22" s="66" t="s">
        <v>216</v>
      </c>
      <c r="X22" s="65" t="s">
        <v>262</v>
      </c>
      <c r="Y22" s="65">
        <v>1</v>
      </c>
      <c r="Z22" s="65">
        <v>1</v>
      </c>
      <c r="AA22" s="65">
        <v>1</v>
      </c>
      <c r="AB22" s="65">
        <v>1</v>
      </c>
      <c r="AC22" s="65">
        <f t="shared" si="21"/>
        <v>4</v>
      </c>
      <c r="AD22" s="65">
        <v>2</v>
      </c>
      <c r="AE22" s="65">
        <f>+AC22*AD22</f>
        <v>8</v>
      </c>
      <c r="AF22" s="67" t="str">
        <f>IF(AE22="","",IF(AE22&lt;=4,"Trivial",IF(AND(AE22&gt;=5, AE22&lt;=8),"Tolerable",IF(AND(AE22&gt;=9,AE22&lt;=16),"Moderado",IF(AND(AE22&gt;=17,AE22&lt;=24),"Importante","Intolerable")))))</f>
        <v>Tolerable</v>
      </c>
    </row>
    <row r="23" spans="1:32" ht="296.25" customHeight="1" x14ac:dyDescent="0.35">
      <c r="A23" s="249"/>
      <c r="B23" s="247"/>
      <c r="C23" s="256"/>
      <c r="D23" s="259"/>
      <c r="E23" s="247"/>
      <c r="F23" s="63" t="s">
        <v>251</v>
      </c>
      <c r="G23" s="63" t="s">
        <v>2</v>
      </c>
      <c r="H23" s="64" t="s">
        <v>206</v>
      </c>
      <c r="I23" s="64" t="s">
        <v>207</v>
      </c>
      <c r="J23" s="64" t="s">
        <v>178</v>
      </c>
      <c r="K23" s="65">
        <v>1</v>
      </c>
      <c r="L23" s="65">
        <v>2</v>
      </c>
      <c r="M23" s="65">
        <v>2</v>
      </c>
      <c r="N23" s="65">
        <v>1</v>
      </c>
      <c r="O23" s="65">
        <f t="shared" si="30"/>
        <v>6</v>
      </c>
      <c r="P23" s="65">
        <v>2</v>
      </c>
      <c r="Q23" s="65">
        <f t="shared" ref="Q23" si="31">+O23*P23</f>
        <v>12</v>
      </c>
      <c r="R23" s="65" t="str">
        <f t="shared" ref="R23" si="32">IF(Q23="","",IF(Q23&lt;=4,"Trivial",IF(AND(Q23&gt;=5, Q23&lt;=8),"Tolerable",IF(AND(Q23&gt;=9,Q23&lt;=16),"Moderado",IF(AND(Q23&gt;=17,Q23&lt;=24),"Importante","Intolerable")))))</f>
        <v>Moderado</v>
      </c>
      <c r="S23" s="66"/>
      <c r="T23" s="66"/>
      <c r="U23" s="66"/>
      <c r="V23" s="66" t="s">
        <v>215</v>
      </c>
      <c r="W23" s="66" t="s">
        <v>226</v>
      </c>
      <c r="X23" s="65" t="s">
        <v>262</v>
      </c>
      <c r="Y23" s="65">
        <v>1</v>
      </c>
      <c r="Z23" s="65">
        <v>1</v>
      </c>
      <c r="AA23" s="65">
        <v>1</v>
      </c>
      <c r="AB23" s="65">
        <v>1</v>
      </c>
      <c r="AC23" s="65">
        <f t="shared" si="21"/>
        <v>4</v>
      </c>
      <c r="AD23" s="65">
        <v>2</v>
      </c>
      <c r="AE23" s="65">
        <f t="shared" ref="AE23:AE24" si="33">+AC23*AD23</f>
        <v>8</v>
      </c>
      <c r="AF23" s="67" t="str">
        <f t="shared" ref="AF23" si="34">IF(AE23="","",IF(AE23&lt;=4,"Trivial",IF(AND(AE23&gt;=5, AE23&lt;=8),"Tolerable",IF(AND(AE23&gt;=9,AE23&lt;=16),"Moderado",IF(AND(AE23&gt;=17,AE23&lt;=24),"Importante","Intolerable")))))</f>
        <v>Tolerable</v>
      </c>
    </row>
    <row r="24" spans="1:32" ht="279.75" customHeight="1" x14ac:dyDescent="1.1000000000000001">
      <c r="A24" s="249"/>
      <c r="B24" s="247"/>
      <c r="C24" s="256"/>
      <c r="D24" s="259"/>
      <c r="E24" s="247"/>
      <c r="F24" s="63" t="s">
        <v>232</v>
      </c>
      <c r="G24" s="63" t="s">
        <v>2</v>
      </c>
      <c r="H24" s="64" t="s">
        <v>230</v>
      </c>
      <c r="I24" s="64" t="s">
        <v>208</v>
      </c>
      <c r="J24" s="64" t="s">
        <v>178</v>
      </c>
      <c r="K24" s="65">
        <v>1</v>
      </c>
      <c r="L24" s="65">
        <v>2</v>
      </c>
      <c r="M24" s="65">
        <v>2</v>
      </c>
      <c r="N24" s="65">
        <v>1</v>
      </c>
      <c r="O24" s="65">
        <f t="shared" si="24"/>
        <v>6</v>
      </c>
      <c r="P24" s="65">
        <v>3</v>
      </c>
      <c r="Q24" s="65">
        <f t="shared" si="26"/>
        <v>18</v>
      </c>
      <c r="R24" s="65" t="str">
        <f t="shared" si="27"/>
        <v>Importante</v>
      </c>
      <c r="S24" s="66"/>
      <c r="T24" s="66"/>
      <c r="U24" s="47"/>
      <c r="V24" s="66" t="s">
        <v>217</v>
      </c>
      <c r="W24" s="66"/>
      <c r="X24" s="65" t="s">
        <v>262</v>
      </c>
      <c r="Y24" s="65">
        <v>1</v>
      </c>
      <c r="Z24" s="65">
        <v>1</v>
      </c>
      <c r="AA24" s="65">
        <v>1</v>
      </c>
      <c r="AB24" s="65">
        <v>1</v>
      </c>
      <c r="AC24" s="65">
        <f t="shared" si="21"/>
        <v>4</v>
      </c>
      <c r="AD24" s="65">
        <v>3</v>
      </c>
      <c r="AE24" s="65">
        <f t="shared" si="33"/>
        <v>12</v>
      </c>
      <c r="AF24" s="67" t="str">
        <f t="shared" si="29"/>
        <v>Moderado</v>
      </c>
    </row>
    <row r="25" spans="1:32" ht="237.75" customHeight="1" x14ac:dyDescent="0.35">
      <c r="A25" s="249"/>
      <c r="B25" s="247"/>
      <c r="C25" s="256"/>
      <c r="D25" s="259"/>
      <c r="E25" s="247"/>
      <c r="F25" s="63" t="s">
        <v>232</v>
      </c>
      <c r="G25" s="63" t="s">
        <v>2</v>
      </c>
      <c r="H25" s="64" t="s">
        <v>210</v>
      </c>
      <c r="I25" s="64" t="s">
        <v>209</v>
      </c>
      <c r="J25" s="64" t="s">
        <v>178</v>
      </c>
      <c r="K25" s="65">
        <v>1</v>
      </c>
      <c r="L25" s="65">
        <v>2</v>
      </c>
      <c r="M25" s="65">
        <v>2</v>
      </c>
      <c r="N25" s="65">
        <v>1</v>
      </c>
      <c r="O25" s="65">
        <f t="shared" si="24"/>
        <v>6</v>
      </c>
      <c r="P25" s="65">
        <v>2</v>
      </c>
      <c r="Q25" s="65">
        <f>+O25*P25</f>
        <v>12</v>
      </c>
      <c r="R25" s="65" t="str">
        <f>IF(Q25="","",IF(Q25&lt;=4,"Trivial",IF(AND(Q25&gt;=5, Q25&lt;=8),"Tolerable",IF(AND(Q25&gt;=9,Q25&lt;=16),"Moderado",IF(AND(Q25&gt;=17,Q25&lt;=24),"Importante","Intolerable")))))</f>
        <v>Moderado</v>
      </c>
      <c r="S25" s="65"/>
      <c r="T25" s="65"/>
      <c r="U25" s="66"/>
      <c r="V25" s="66" t="s">
        <v>218</v>
      </c>
      <c r="W25" s="66" t="s">
        <v>219</v>
      </c>
      <c r="X25" s="65" t="s">
        <v>262</v>
      </c>
      <c r="Y25" s="65">
        <v>1</v>
      </c>
      <c r="Z25" s="65">
        <v>1</v>
      </c>
      <c r="AA25" s="65">
        <v>1</v>
      </c>
      <c r="AB25" s="65">
        <v>1</v>
      </c>
      <c r="AC25" s="65">
        <f t="shared" si="21"/>
        <v>4</v>
      </c>
      <c r="AD25" s="65">
        <v>2</v>
      </c>
      <c r="AE25" s="65">
        <f>+AC25*AD25</f>
        <v>8</v>
      </c>
      <c r="AF25" s="67" t="str">
        <f>IF(AE25="","",IF(AE25&lt;=4,"Trivial",IF(AND(AE25&gt;=5, AE25&lt;=8),"Tolerable",IF(AND(AE25&gt;=9,AE25&lt;=16),"Moderado",IF(AND(AE25&gt;=17,AE25&lt;=24),"Importante","Intolerable")))))</f>
        <v>Tolerable</v>
      </c>
    </row>
    <row r="26" spans="1:32" ht="382.5" customHeight="1" x14ac:dyDescent="0.35">
      <c r="A26" s="249"/>
      <c r="B26" s="247"/>
      <c r="C26" s="257"/>
      <c r="D26" s="260"/>
      <c r="E26" s="247"/>
      <c r="F26" s="63" t="s">
        <v>234</v>
      </c>
      <c r="G26" s="63" t="s">
        <v>2</v>
      </c>
      <c r="H26" s="69" t="s">
        <v>201</v>
      </c>
      <c r="I26" s="66" t="s">
        <v>152</v>
      </c>
      <c r="J26" s="64" t="s">
        <v>178</v>
      </c>
      <c r="K26" s="65">
        <v>1</v>
      </c>
      <c r="L26" s="65">
        <v>2</v>
      </c>
      <c r="M26" s="65">
        <v>2</v>
      </c>
      <c r="N26" s="65">
        <v>1</v>
      </c>
      <c r="O26" s="65">
        <f t="shared" si="24"/>
        <v>6</v>
      </c>
      <c r="P26" s="65">
        <v>2</v>
      </c>
      <c r="Q26" s="65">
        <f t="shared" ref="Q26:Q32" si="35">+O26*P26</f>
        <v>12</v>
      </c>
      <c r="R26" s="65" t="str">
        <f t="shared" ref="R26:R34" si="36">IF(Q26="","",IF(Q26&lt;=4,"Trivial",IF(AND(Q26&gt;=5, Q26&lt;=8),"Tolerable",IF(AND(Q26&gt;=9,Q26&lt;=16),"Moderado",IF(AND(Q26&gt;=17,Q26&lt;=24),"Importante","Intolerable")))))</f>
        <v>Moderado</v>
      </c>
      <c r="S26" s="65"/>
      <c r="T26" s="65"/>
      <c r="U26" s="64"/>
      <c r="V26" s="66" t="s">
        <v>220</v>
      </c>
      <c r="W26" s="66" t="s">
        <v>219</v>
      </c>
      <c r="X26" s="65" t="s">
        <v>262</v>
      </c>
      <c r="Y26" s="65">
        <v>1</v>
      </c>
      <c r="Z26" s="65">
        <v>1</v>
      </c>
      <c r="AA26" s="65">
        <v>1</v>
      </c>
      <c r="AB26" s="65">
        <v>1</v>
      </c>
      <c r="AC26" s="65">
        <f t="shared" si="21"/>
        <v>4</v>
      </c>
      <c r="AD26" s="65">
        <v>2</v>
      </c>
      <c r="AE26" s="65">
        <f t="shared" ref="AE26:AE32" si="37">+AC26*AD26</f>
        <v>8</v>
      </c>
      <c r="AF26" s="67" t="str">
        <f t="shared" ref="AF26:AF32" si="38">IF(AE26="","",IF(AE26&lt;=4,"Trivial",IF(AND(AE26&gt;=5, AE26&lt;=8),"Tolerable",IF(AND(AE26&gt;=9,AE26&lt;=16),"Moderado",IF(AND(AE26&gt;=17,AE26&lt;=24),"Importante","Intolerable")))))</f>
        <v>Tolerable</v>
      </c>
    </row>
    <row r="27" spans="1:32" ht="294.75" customHeight="1" x14ac:dyDescent="0.35">
      <c r="A27" s="249"/>
      <c r="B27" s="247"/>
      <c r="C27" s="256" t="s">
        <v>221</v>
      </c>
      <c r="D27" s="258" t="s">
        <v>65</v>
      </c>
      <c r="E27" s="256" t="s">
        <v>222</v>
      </c>
      <c r="F27" s="341" t="s">
        <v>240</v>
      </c>
      <c r="G27" s="313" t="s">
        <v>2</v>
      </c>
      <c r="H27" s="342" t="s">
        <v>150</v>
      </c>
      <c r="I27" s="70" t="s">
        <v>177</v>
      </c>
      <c r="J27" s="261" t="s">
        <v>178</v>
      </c>
      <c r="K27" s="65">
        <v>1</v>
      </c>
      <c r="L27" s="65">
        <v>2</v>
      </c>
      <c r="M27" s="65">
        <v>2</v>
      </c>
      <c r="N27" s="65">
        <v>2</v>
      </c>
      <c r="O27" s="65">
        <f t="shared" si="24"/>
        <v>7</v>
      </c>
      <c r="P27" s="65">
        <v>1</v>
      </c>
      <c r="Q27" s="65">
        <f t="shared" si="35"/>
        <v>7</v>
      </c>
      <c r="R27" s="108" t="str">
        <f t="shared" si="36"/>
        <v>Tolerable</v>
      </c>
      <c r="S27" s="72"/>
      <c r="T27" s="72"/>
      <c r="U27" s="69"/>
      <c r="V27" s="344" t="s">
        <v>241</v>
      </c>
      <c r="W27" s="69" t="s">
        <v>242</v>
      </c>
      <c r="X27" s="258" t="s">
        <v>262</v>
      </c>
      <c r="Y27" s="72">
        <v>1</v>
      </c>
      <c r="Z27" s="72">
        <v>1</v>
      </c>
      <c r="AA27" s="72">
        <v>1</v>
      </c>
      <c r="AB27" s="72">
        <v>1</v>
      </c>
      <c r="AC27" s="72">
        <f t="shared" si="21"/>
        <v>4</v>
      </c>
      <c r="AD27" s="72">
        <v>1</v>
      </c>
      <c r="AE27" s="72">
        <f t="shared" si="37"/>
        <v>4</v>
      </c>
      <c r="AF27" s="109" t="str">
        <f t="shared" si="38"/>
        <v>Trivial</v>
      </c>
    </row>
    <row r="28" spans="1:32" ht="195" customHeight="1" x14ac:dyDescent="0.35">
      <c r="A28" s="249"/>
      <c r="B28" s="247"/>
      <c r="C28" s="256"/>
      <c r="D28" s="260"/>
      <c r="E28" s="256"/>
      <c r="F28" s="341"/>
      <c r="G28" s="314"/>
      <c r="H28" s="343"/>
      <c r="I28" s="66" t="s">
        <v>144</v>
      </c>
      <c r="J28" s="262"/>
      <c r="K28" s="65">
        <v>1</v>
      </c>
      <c r="L28" s="65">
        <v>2</v>
      </c>
      <c r="M28" s="65">
        <v>2</v>
      </c>
      <c r="N28" s="65">
        <v>1</v>
      </c>
      <c r="O28" s="65">
        <f t="shared" si="24"/>
        <v>6</v>
      </c>
      <c r="P28" s="65">
        <v>2</v>
      </c>
      <c r="Q28" s="65">
        <f t="shared" si="35"/>
        <v>12</v>
      </c>
      <c r="R28" s="73" t="str">
        <f t="shared" si="36"/>
        <v>Moderado</v>
      </c>
      <c r="S28" s="65"/>
      <c r="T28" s="65"/>
      <c r="U28" s="64"/>
      <c r="V28" s="344"/>
      <c r="W28" s="64"/>
      <c r="X28" s="260"/>
      <c r="Y28" s="65">
        <v>1</v>
      </c>
      <c r="Z28" s="65">
        <v>1</v>
      </c>
      <c r="AA28" s="65">
        <v>1</v>
      </c>
      <c r="AB28" s="65">
        <v>1</v>
      </c>
      <c r="AC28" s="65">
        <f t="shared" si="21"/>
        <v>4</v>
      </c>
      <c r="AD28" s="65">
        <v>2</v>
      </c>
      <c r="AE28" s="65">
        <f t="shared" si="37"/>
        <v>8</v>
      </c>
      <c r="AF28" s="74" t="str">
        <f t="shared" si="38"/>
        <v>Tolerable</v>
      </c>
    </row>
    <row r="29" spans="1:32" ht="322.5" customHeight="1" x14ac:dyDescent="0.35">
      <c r="A29" s="249"/>
      <c r="B29" s="247"/>
      <c r="C29" s="256"/>
      <c r="D29" s="65" t="s">
        <v>65</v>
      </c>
      <c r="E29" s="256"/>
      <c r="F29" s="71" t="s">
        <v>240</v>
      </c>
      <c r="G29" s="110" t="s">
        <v>2</v>
      </c>
      <c r="H29" s="75" t="s">
        <v>145</v>
      </c>
      <c r="I29" s="111" t="s">
        <v>149</v>
      </c>
      <c r="J29" s="75" t="s">
        <v>178</v>
      </c>
      <c r="K29" s="61">
        <v>1</v>
      </c>
      <c r="L29" s="61">
        <v>2</v>
      </c>
      <c r="M29" s="61">
        <v>2</v>
      </c>
      <c r="N29" s="61">
        <v>1</v>
      </c>
      <c r="O29" s="61">
        <f t="shared" si="24"/>
        <v>6</v>
      </c>
      <c r="P29" s="61">
        <v>2</v>
      </c>
      <c r="Q29" s="61">
        <f t="shared" si="35"/>
        <v>12</v>
      </c>
      <c r="R29" s="73" t="str">
        <f t="shared" si="36"/>
        <v>Moderado</v>
      </c>
      <c r="S29" s="65"/>
      <c r="T29" s="65"/>
      <c r="U29" s="64"/>
      <c r="V29" s="64" t="s">
        <v>224</v>
      </c>
      <c r="W29" s="64"/>
      <c r="X29" s="65" t="s">
        <v>262</v>
      </c>
      <c r="Y29" s="61">
        <v>1</v>
      </c>
      <c r="Z29" s="61">
        <v>1</v>
      </c>
      <c r="AA29" s="61">
        <v>1</v>
      </c>
      <c r="AB29" s="61">
        <v>1</v>
      </c>
      <c r="AC29" s="61">
        <f t="shared" si="21"/>
        <v>4</v>
      </c>
      <c r="AD29" s="61">
        <v>2</v>
      </c>
      <c r="AE29" s="61">
        <f t="shared" si="37"/>
        <v>8</v>
      </c>
      <c r="AF29" s="74" t="str">
        <f t="shared" si="38"/>
        <v>Tolerable</v>
      </c>
    </row>
    <row r="30" spans="1:32" ht="409.6" customHeight="1" x14ac:dyDescent="0.35">
      <c r="A30" s="249"/>
      <c r="B30" s="247"/>
      <c r="C30" s="256"/>
      <c r="D30" s="65" t="s">
        <v>65</v>
      </c>
      <c r="E30" s="256"/>
      <c r="F30" s="112" t="s">
        <v>243</v>
      </c>
      <c r="G30" s="112" t="s">
        <v>193</v>
      </c>
      <c r="H30" s="69" t="s">
        <v>244</v>
      </c>
      <c r="I30" s="70" t="s">
        <v>179</v>
      </c>
      <c r="J30" s="69" t="s">
        <v>223</v>
      </c>
      <c r="K30" s="72">
        <v>1</v>
      </c>
      <c r="L30" s="72">
        <v>2</v>
      </c>
      <c r="M30" s="72">
        <v>2</v>
      </c>
      <c r="N30" s="72">
        <v>2</v>
      </c>
      <c r="O30" s="72">
        <f>SUM(K30:N30)</f>
        <v>7</v>
      </c>
      <c r="P30" s="72">
        <v>2</v>
      </c>
      <c r="Q30" s="61">
        <f t="shared" si="35"/>
        <v>14</v>
      </c>
      <c r="R30" s="108" t="str">
        <f t="shared" si="36"/>
        <v>Moderado</v>
      </c>
      <c r="S30" s="72"/>
      <c r="T30" s="72"/>
      <c r="U30" s="69" t="s">
        <v>245</v>
      </c>
      <c r="V30" s="64" t="s">
        <v>254</v>
      </c>
      <c r="W30" s="69"/>
      <c r="X30" s="65" t="s">
        <v>262</v>
      </c>
      <c r="Y30" s="72">
        <v>1</v>
      </c>
      <c r="Z30" s="72">
        <v>1</v>
      </c>
      <c r="AA30" s="72">
        <v>1</v>
      </c>
      <c r="AB30" s="72">
        <v>2</v>
      </c>
      <c r="AC30" s="72">
        <f>SUM(Y30:AB30)</f>
        <v>5</v>
      </c>
      <c r="AD30" s="72">
        <v>2</v>
      </c>
      <c r="AE30" s="72">
        <f>AC30*AD30</f>
        <v>10</v>
      </c>
      <c r="AF30" s="113" t="str">
        <f t="shared" si="38"/>
        <v>Moderado</v>
      </c>
    </row>
    <row r="31" spans="1:32" ht="305.25" customHeight="1" x14ac:dyDescent="0.35">
      <c r="A31" s="249"/>
      <c r="B31" s="247"/>
      <c r="C31" s="256"/>
      <c r="D31" s="65" t="s">
        <v>65</v>
      </c>
      <c r="E31" s="256"/>
      <c r="F31" s="71" t="s">
        <v>240</v>
      </c>
      <c r="G31" s="112" t="s">
        <v>2</v>
      </c>
      <c r="H31" s="70" t="s">
        <v>146</v>
      </c>
      <c r="I31" s="70" t="s">
        <v>147</v>
      </c>
      <c r="J31" s="69" t="s">
        <v>178</v>
      </c>
      <c r="K31" s="72">
        <v>1</v>
      </c>
      <c r="L31" s="65">
        <v>2</v>
      </c>
      <c r="M31" s="65">
        <v>2</v>
      </c>
      <c r="N31" s="72">
        <v>1</v>
      </c>
      <c r="O31" s="72">
        <f t="shared" si="24"/>
        <v>6</v>
      </c>
      <c r="P31" s="72">
        <v>2</v>
      </c>
      <c r="Q31" s="72">
        <f t="shared" si="35"/>
        <v>12</v>
      </c>
      <c r="R31" s="108" t="str">
        <f t="shared" si="36"/>
        <v>Moderado</v>
      </c>
      <c r="S31" s="72"/>
      <c r="T31" s="72"/>
      <c r="U31" s="69"/>
      <c r="V31" s="69" t="s">
        <v>224</v>
      </c>
      <c r="W31" s="69"/>
      <c r="X31" s="65" t="s">
        <v>262</v>
      </c>
      <c r="Y31" s="72">
        <v>1</v>
      </c>
      <c r="Z31" s="72">
        <v>1</v>
      </c>
      <c r="AA31" s="72">
        <v>1</v>
      </c>
      <c r="AB31" s="72">
        <v>1</v>
      </c>
      <c r="AC31" s="72">
        <f t="shared" si="21"/>
        <v>4</v>
      </c>
      <c r="AD31" s="72">
        <v>2</v>
      </c>
      <c r="AE31" s="72">
        <f t="shared" si="37"/>
        <v>8</v>
      </c>
      <c r="AF31" s="113" t="str">
        <f t="shared" si="38"/>
        <v>Tolerable</v>
      </c>
    </row>
    <row r="32" spans="1:32" ht="234.75" customHeight="1" x14ac:dyDescent="0.35">
      <c r="A32" s="249"/>
      <c r="B32" s="247"/>
      <c r="C32" s="256"/>
      <c r="D32" s="65" t="s">
        <v>65</v>
      </c>
      <c r="E32" s="256"/>
      <c r="F32" s="63" t="s">
        <v>246</v>
      </c>
      <c r="G32" s="63" t="s">
        <v>2</v>
      </c>
      <c r="H32" s="66" t="s">
        <v>247</v>
      </c>
      <c r="I32" s="66" t="s">
        <v>148</v>
      </c>
      <c r="J32" s="64" t="s">
        <v>178</v>
      </c>
      <c r="K32" s="65">
        <v>1</v>
      </c>
      <c r="L32" s="65">
        <v>2</v>
      </c>
      <c r="M32" s="65">
        <v>2</v>
      </c>
      <c r="N32" s="65">
        <v>1</v>
      </c>
      <c r="O32" s="65">
        <f t="shared" si="24"/>
        <v>6</v>
      </c>
      <c r="P32" s="65">
        <v>2</v>
      </c>
      <c r="Q32" s="65">
        <f t="shared" si="35"/>
        <v>12</v>
      </c>
      <c r="R32" s="73" t="str">
        <f t="shared" si="36"/>
        <v>Moderado</v>
      </c>
      <c r="S32" s="65"/>
      <c r="T32" s="65"/>
      <c r="U32" s="64"/>
      <c r="V32" s="64" t="s">
        <v>224</v>
      </c>
      <c r="W32" s="64"/>
      <c r="X32" s="65" t="s">
        <v>262</v>
      </c>
      <c r="Y32" s="65">
        <v>1</v>
      </c>
      <c r="Z32" s="65">
        <v>1</v>
      </c>
      <c r="AA32" s="65">
        <v>1</v>
      </c>
      <c r="AB32" s="65">
        <v>1</v>
      </c>
      <c r="AC32" s="65">
        <f t="shared" si="21"/>
        <v>4</v>
      </c>
      <c r="AD32" s="65">
        <v>2</v>
      </c>
      <c r="AE32" s="65">
        <f t="shared" si="37"/>
        <v>8</v>
      </c>
      <c r="AF32" s="74" t="str">
        <f t="shared" si="38"/>
        <v>Tolerable</v>
      </c>
    </row>
    <row r="33" spans="1:32" ht="408" customHeight="1" x14ac:dyDescent="0.35">
      <c r="A33" s="249"/>
      <c r="B33" s="247"/>
      <c r="C33" s="256"/>
      <c r="D33" s="61" t="s">
        <v>143</v>
      </c>
      <c r="E33" s="256"/>
      <c r="F33" s="114" t="s">
        <v>246</v>
      </c>
      <c r="G33" s="114" t="s">
        <v>2</v>
      </c>
      <c r="H33" s="115" t="s">
        <v>194</v>
      </c>
      <c r="I33" s="115" t="s">
        <v>195</v>
      </c>
      <c r="J33" s="116" t="s">
        <v>196</v>
      </c>
      <c r="K33" s="76">
        <v>1</v>
      </c>
      <c r="L33" s="65">
        <v>2</v>
      </c>
      <c r="M33" s="65">
        <v>2</v>
      </c>
      <c r="N33" s="76">
        <v>2</v>
      </c>
      <c r="O33" s="76">
        <f>SUM(K33:N33)</f>
        <v>7</v>
      </c>
      <c r="P33" s="76">
        <v>2</v>
      </c>
      <c r="Q33" s="76">
        <f>O33*P33</f>
        <v>14</v>
      </c>
      <c r="R33" s="117" t="str">
        <f t="shared" si="36"/>
        <v>Moderado</v>
      </c>
      <c r="S33" s="77"/>
      <c r="T33" s="77"/>
      <c r="U33" s="118"/>
      <c r="V33" s="116" t="s">
        <v>248</v>
      </c>
      <c r="W33" s="118"/>
      <c r="X33" s="65" t="s">
        <v>262</v>
      </c>
      <c r="Y33" s="76">
        <v>1</v>
      </c>
      <c r="Z33" s="76">
        <v>1</v>
      </c>
      <c r="AA33" s="76">
        <v>1</v>
      </c>
      <c r="AB33" s="76">
        <v>1</v>
      </c>
      <c r="AC33" s="76">
        <f>SUM(Y33:AB33)</f>
        <v>4</v>
      </c>
      <c r="AD33" s="76">
        <v>2</v>
      </c>
      <c r="AE33" s="76">
        <f>AC33*AD33</f>
        <v>8</v>
      </c>
      <c r="AF33" s="74" t="str">
        <f>IF(AE33="","",IF(AE33&lt;=4,"Trivial",IF(AND(AE33&gt;=5, AE33&lt;=8),"Tolerable",IF(AND(AE33&gt;=9,AE33&lt;=16),"Moderado",IF(AND(AE33&gt;=17,AE33&lt;=24),"Importante","Intolerable")))))</f>
        <v>Tolerable</v>
      </c>
    </row>
    <row r="34" spans="1:32" ht="408.75" customHeight="1" thickBot="1" x14ac:dyDescent="0.4">
      <c r="A34" s="250"/>
      <c r="B34" s="252"/>
      <c r="C34" s="266"/>
      <c r="D34" s="103" t="s">
        <v>143</v>
      </c>
      <c r="E34" s="266"/>
      <c r="F34" s="104" t="s">
        <v>249</v>
      </c>
      <c r="G34" s="104" t="s">
        <v>193</v>
      </c>
      <c r="H34" s="119" t="s">
        <v>197</v>
      </c>
      <c r="I34" s="119" t="s">
        <v>198</v>
      </c>
      <c r="J34" s="105" t="s">
        <v>196</v>
      </c>
      <c r="K34" s="103">
        <v>1</v>
      </c>
      <c r="L34" s="103">
        <v>2</v>
      </c>
      <c r="M34" s="103">
        <v>2</v>
      </c>
      <c r="N34" s="103">
        <v>2</v>
      </c>
      <c r="O34" s="103">
        <f>SUM(K34:N34)</f>
        <v>7</v>
      </c>
      <c r="P34" s="103">
        <v>2</v>
      </c>
      <c r="Q34" s="103">
        <f>O34*P34</f>
        <v>14</v>
      </c>
      <c r="R34" s="106" t="str">
        <f t="shared" si="36"/>
        <v>Moderado</v>
      </c>
      <c r="S34" s="106"/>
      <c r="T34" s="106"/>
      <c r="U34" s="120"/>
      <c r="V34" s="105" t="s">
        <v>250</v>
      </c>
      <c r="W34" s="120"/>
      <c r="X34" s="103" t="s">
        <v>262</v>
      </c>
      <c r="Y34" s="103">
        <v>1</v>
      </c>
      <c r="Z34" s="103">
        <v>1</v>
      </c>
      <c r="AA34" s="103">
        <v>1</v>
      </c>
      <c r="AB34" s="103">
        <v>1</v>
      </c>
      <c r="AC34" s="103">
        <f>SUM(Y34:AB34)</f>
        <v>4</v>
      </c>
      <c r="AD34" s="103">
        <v>2</v>
      </c>
      <c r="AE34" s="103">
        <f t="shared" ref="AE34" si="39">AC34*AD34</f>
        <v>8</v>
      </c>
      <c r="AF34" s="121" t="str">
        <f>IF(AE34="","",IF(AE34&lt;=4,"Trivial",IF(AND(AE34&gt;=5, AE34&lt;=8),"Tolerable",IF(AND(AE34&gt;=9,AE34&lt;=16),"Moderado",IF(AND(AE34&gt;=17,AE34&lt;=24),"Importante","Intolerable")))))</f>
        <v>Tolerable</v>
      </c>
    </row>
    <row r="35" spans="1:32" ht="52.5" customHeight="1" x14ac:dyDescent="0.35">
      <c r="A35" s="245" t="s">
        <v>266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78"/>
      <c r="W35" s="78"/>
      <c r="X35" s="79"/>
      <c r="Y35" s="79"/>
      <c r="Z35" s="79"/>
      <c r="AA35" s="79"/>
      <c r="AB35" s="79"/>
      <c r="AC35" s="79"/>
      <c r="AD35" s="79"/>
      <c r="AE35" s="79"/>
      <c r="AF35" s="79"/>
    </row>
    <row r="36" spans="1:32" customFormat="1" ht="50.25" customHeight="1" x14ac:dyDescent="0.95">
      <c r="A36" s="315" t="s">
        <v>165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80"/>
      <c r="P36" s="80"/>
      <c r="Q36" s="80"/>
      <c r="R36" s="80"/>
      <c r="S36" s="79"/>
      <c r="T36" s="79"/>
      <c r="U36" s="78"/>
      <c r="V36" s="78"/>
      <c r="W36" s="78"/>
      <c r="X36" s="79"/>
      <c r="Y36" s="79"/>
      <c r="Z36" s="79"/>
      <c r="AA36" s="79"/>
      <c r="AB36" s="79"/>
      <c r="AC36" s="79"/>
      <c r="AD36" s="79"/>
      <c r="AE36" s="79"/>
      <c r="AF36" s="79"/>
    </row>
    <row r="37" spans="1:32" customFormat="1" ht="189" customHeight="1" x14ac:dyDescent="0.35">
      <c r="A37" s="316" t="s">
        <v>267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79"/>
      <c r="Y37" s="79"/>
      <c r="Z37" s="79"/>
      <c r="AA37" s="79"/>
      <c r="AB37" s="79"/>
      <c r="AC37" s="79"/>
      <c r="AD37" s="79"/>
      <c r="AE37" s="79"/>
      <c r="AF37" s="79"/>
    </row>
    <row r="38" spans="1:32" customFormat="1" ht="38.25" customHeight="1" thickBot="1" x14ac:dyDescent="1">
      <c r="A38" s="317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80"/>
      <c r="P38" s="80"/>
      <c r="Q38" s="80"/>
      <c r="R38" s="80"/>
      <c r="S38" s="79"/>
      <c r="T38" s="79"/>
      <c r="U38" s="78"/>
      <c r="V38" s="78"/>
      <c r="W38" s="78"/>
      <c r="X38" s="79"/>
      <c r="Y38" s="79"/>
      <c r="Z38" s="79"/>
      <c r="AA38" s="79"/>
      <c r="AB38" s="79"/>
      <c r="AC38" s="79"/>
      <c r="AD38" s="79"/>
      <c r="AE38" s="79"/>
      <c r="AF38" s="79"/>
    </row>
    <row r="39" spans="1:32" customFormat="1" ht="50.5" x14ac:dyDescent="0.95">
      <c r="A39" s="303" t="s">
        <v>83</v>
      </c>
      <c r="B39" s="318" t="s">
        <v>66</v>
      </c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20"/>
      <c r="O39" s="81"/>
      <c r="P39" s="81"/>
      <c r="Q39" s="81"/>
      <c r="R39" s="303" t="s">
        <v>83</v>
      </c>
      <c r="S39" s="321" t="s">
        <v>103</v>
      </c>
      <c r="T39" s="229" t="s">
        <v>60</v>
      </c>
      <c r="U39" s="82"/>
      <c r="V39" s="82"/>
      <c r="W39" s="82"/>
      <c r="X39" s="305" t="s">
        <v>60</v>
      </c>
      <c r="Y39" s="306"/>
      <c r="Z39" s="306"/>
      <c r="AA39" s="306"/>
      <c r="AB39" s="306"/>
      <c r="AC39" s="306"/>
      <c r="AD39" s="306"/>
      <c r="AE39" s="306"/>
      <c r="AF39" s="307"/>
    </row>
    <row r="40" spans="1:32" customFormat="1" ht="179.25" customHeight="1" thickBot="1" x14ac:dyDescent="1">
      <c r="A40" s="304"/>
      <c r="B40" s="83" t="s">
        <v>84</v>
      </c>
      <c r="C40" s="323" t="s">
        <v>85</v>
      </c>
      <c r="D40" s="324"/>
      <c r="E40" s="325"/>
      <c r="F40" s="323" t="s">
        <v>86</v>
      </c>
      <c r="G40" s="324"/>
      <c r="H40" s="324"/>
      <c r="I40" s="325"/>
      <c r="J40" s="350" t="s">
        <v>87</v>
      </c>
      <c r="K40" s="351"/>
      <c r="L40" s="351"/>
      <c r="M40" s="351"/>
      <c r="N40" s="352"/>
      <c r="O40" s="81"/>
      <c r="P40" s="81"/>
      <c r="Q40" s="81"/>
      <c r="R40" s="304"/>
      <c r="S40" s="322"/>
      <c r="T40" s="230"/>
      <c r="U40" s="84"/>
      <c r="V40" s="82"/>
      <c r="W40" s="82"/>
      <c r="X40" s="219" t="s">
        <v>113</v>
      </c>
      <c r="Y40" s="308"/>
      <c r="Z40" s="308"/>
      <c r="AA40" s="309" t="s">
        <v>114</v>
      </c>
      <c r="AB40" s="310"/>
      <c r="AC40" s="310"/>
      <c r="AD40" s="311"/>
      <c r="AE40" s="308" t="s">
        <v>115</v>
      </c>
      <c r="AF40" s="312"/>
    </row>
    <row r="41" spans="1:32" customFormat="1" ht="87" customHeight="1" x14ac:dyDescent="0.35">
      <c r="A41" s="194">
        <v>1</v>
      </c>
      <c r="B41" s="195" t="s">
        <v>88</v>
      </c>
      <c r="C41" s="196" t="s">
        <v>89</v>
      </c>
      <c r="D41" s="197"/>
      <c r="E41" s="198"/>
      <c r="F41" s="196" t="s">
        <v>90</v>
      </c>
      <c r="G41" s="197"/>
      <c r="H41" s="197"/>
      <c r="I41" s="198"/>
      <c r="J41" s="202" t="s">
        <v>91</v>
      </c>
      <c r="K41" s="203"/>
      <c r="L41" s="203"/>
      <c r="M41" s="203"/>
      <c r="N41" s="204"/>
      <c r="O41" s="209"/>
      <c r="P41" s="209"/>
      <c r="Q41" s="209"/>
      <c r="R41" s="194">
        <v>1</v>
      </c>
      <c r="S41" s="329" t="s">
        <v>104</v>
      </c>
      <c r="T41" s="85" t="s">
        <v>105</v>
      </c>
      <c r="U41" s="86"/>
      <c r="V41" s="326" t="s">
        <v>66</v>
      </c>
      <c r="W41" s="346" t="s">
        <v>116</v>
      </c>
      <c r="X41" s="224" t="s">
        <v>117</v>
      </c>
      <c r="Y41" s="224"/>
      <c r="Z41" s="224"/>
      <c r="AA41" s="226" t="s">
        <v>180</v>
      </c>
      <c r="AB41" s="226"/>
      <c r="AC41" s="226"/>
      <c r="AD41" s="226"/>
      <c r="AE41" s="228" t="s">
        <v>181</v>
      </c>
      <c r="AF41" s="229"/>
    </row>
    <row r="42" spans="1:32" ht="87" customHeight="1" x14ac:dyDescent="0.35">
      <c r="A42" s="194"/>
      <c r="B42" s="195"/>
      <c r="C42" s="199"/>
      <c r="D42" s="200"/>
      <c r="E42" s="201"/>
      <c r="F42" s="199"/>
      <c r="G42" s="200"/>
      <c r="H42" s="200"/>
      <c r="I42" s="201"/>
      <c r="J42" s="202" t="s">
        <v>92</v>
      </c>
      <c r="K42" s="203"/>
      <c r="L42" s="203"/>
      <c r="M42" s="203"/>
      <c r="N42" s="204"/>
      <c r="O42" s="209"/>
      <c r="P42" s="209"/>
      <c r="Q42" s="209"/>
      <c r="R42" s="194"/>
      <c r="S42" s="330"/>
      <c r="T42" s="85" t="s">
        <v>106</v>
      </c>
      <c r="U42" s="86"/>
      <c r="V42" s="327"/>
      <c r="W42" s="210"/>
      <c r="X42" s="225"/>
      <c r="Y42" s="225"/>
      <c r="Z42" s="225"/>
      <c r="AA42" s="227"/>
      <c r="AB42" s="227"/>
      <c r="AC42" s="227"/>
      <c r="AD42" s="227"/>
      <c r="AE42" s="212"/>
      <c r="AF42" s="230"/>
    </row>
    <row r="43" spans="1:32" ht="100" x14ac:dyDescent="0.35">
      <c r="A43" s="194">
        <v>2</v>
      </c>
      <c r="B43" s="195" t="s">
        <v>93</v>
      </c>
      <c r="C43" s="196" t="s">
        <v>94</v>
      </c>
      <c r="D43" s="197"/>
      <c r="E43" s="198"/>
      <c r="F43" s="196" t="s">
        <v>95</v>
      </c>
      <c r="G43" s="197"/>
      <c r="H43" s="197"/>
      <c r="I43" s="198"/>
      <c r="J43" s="202" t="s">
        <v>96</v>
      </c>
      <c r="K43" s="203"/>
      <c r="L43" s="203"/>
      <c r="M43" s="203"/>
      <c r="N43" s="204"/>
      <c r="O43" s="209"/>
      <c r="P43" s="209"/>
      <c r="Q43" s="209"/>
      <c r="R43" s="219">
        <v>2</v>
      </c>
      <c r="S43" s="329" t="s">
        <v>107</v>
      </c>
      <c r="T43" s="85" t="s">
        <v>108</v>
      </c>
      <c r="U43" s="86"/>
      <c r="V43" s="327"/>
      <c r="W43" s="210" t="s">
        <v>120</v>
      </c>
      <c r="X43" s="227" t="s">
        <v>182</v>
      </c>
      <c r="Y43" s="227"/>
      <c r="Z43" s="227"/>
      <c r="AA43" s="212" t="s">
        <v>183</v>
      </c>
      <c r="AB43" s="212"/>
      <c r="AC43" s="212"/>
      <c r="AD43" s="212"/>
      <c r="AE43" s="214" t="s">
        <v>184</v>
      </c>
      <c r="AF43" s="300"/>
    </row>
    <row r="44" spans="1:32" ht="87" customHeight="1" x14ac:dyDescent="0.35">
      <c r="A44" s="194"/>
      <c r="B44" s="195"/>
      <c r="C44" s="199"/>
      <c r="D44" s="200"/>
      <c r="E44" s="201"/>
      <c r="F44" s="199"/>
      <c r="G44" s="200"/>
      <c r="H44" s="200"/>
      <c r="I44" s="201"/>
      <c r="J44" s="202" t="s">
        <v>97</v>
      </c>
      <c r="K44" s="203"/>
      <c r="L44" s="203"/>
      <c r="M44" s="203"/>
      <c r="N44" s="204"/>
      <c r="O44" s="209"/>
      <c r="P44" s="209"/>
      <c r="Q44" s="209"/>
      <c r="R44" s="231"/>
      <c r="S44" s="330"/>
      <c r="T44" s="85" t="s">
        <v>109</v>
      </c>
      <c r="U44" s="86"/>
      <c r="V44" s="327"/>
      <c r="W44" s="210"/>
      <c r="X44" s="227"/>
      <c r="Y44" s="227"/>
      <c r="Z44" s="227"/>
      <c r="AA44" s="212"/>
      <c r="AB44" s="212"/>
      <c r="AC44" s="212"/>
      <c r="AD44" s="212"/>
      <c r="AE44" s="214"/>
      <c r="AF44" s="300"/>
    </row>
    <row r="45" spans="1:32" ht="100" x14ac:dyDescent="0.35">
      <c r="A45" s="194">
        <v>3</v>
      </c>
      <c r="B45" s="264" t="s">
        <v>98</v>
      </c>
      <c r="C45" s="196" t="s">
        <v>99</v>
      </c>
      <c r="D45" s="197"/>
      <c r="E45" s="198"/>
      <c r="F45" s="196" t="s">
        <v>100</v>
      </c>
      <c r="G45" s="197"/>
      <c r="H45" s="197"/>
      <c r="I45" s="198"/>
      <c r="J45" s="202" t="s">
        <v>101</v>
      </c>
      <c r="K45" s="203"/>
      <c r="L45" s="203"/>
      <c r="M45" s="203"/>
      <c r="N45" s="204"/>
      <c r="O45" s="209"/>
      <c r="P45" s="209"/>
      <c r="Q45" s="209"/>
      <c r="R45" s="219">
        <v>3</v>
      </c>
      <c r="S45" s="329" t="s">
        <v>110</v>
      </c>
      <c r="T45" s="85" t="s">
        <v>111</v>
      </c>
      <c r="U45" s="86"/>
      <c r="V45" s="327"/>
      <c r="W45" s="210" t="s">
        <v>122</v>
      </c>
      <c r="X45" s="212" t="s">
        <v>183</v>
      </c>
      <c r="Y45" s="212"/>
      <c r="Z45" s="212"/>
      <c r="AA45" s="214" t="s">
        <v>185</v>
      </c>
      <c r="AB45" s="214"/>
      <c r="AC45" s="214"/>
      <c r="AD45" s="214"/>
      <c r="AE45" s="205" t="s">
        <v>186</v>
      </c>
      <c r="AF45" s="206"/>
    </row>
    <row r="46" spans="1:32" ht="87" customHeight="1" thickBot="1" x14ac:dyDescent="0.4">
      <c r="A46" s="263"/>
      <c r="B46" s="265"/>
      <c r="C46" s="221"/>
      <c r="D46" s="222"/>
      <c r="E46" s="223"/>
      <c r="F46" s="221"/>
      <c r="G46" s="222"/>
      <c r="H46" s="222"/>
      <c r="I46" s="223"/>
      <c r="J46" s="216" t="s">
        <v>102</v>
      </c>
      <c r="K46" s="217"/>
      <c r="L46" s="217"/>
      <c r="M46" s="217"/>
      <c r="N46" s="218"/>
      <c r="O46" s="209"/>
      <c r="P46" s="209"/>
      <c r="Q46" s="209"/>
      <c r="R46" s="220"/>
      <c r="S46" s="331"/>
      <c r="T46" s="87" t="s">
        <v>112</v>
      </c>
      <c r="U46" s="86"/>
      <c r="V46" s="328"/>
      <c r="W46" s="211"/>
      <c r="X46" s="213"/>
      <c r="Y46" s="213"/>
      <c r="Z46" s="213"/>
      <c r="AA46" s="215"/>
      <c r="AB46" s="215"/>
      <c r="AC46" s="215"/>
      <c r="AD46" s="215"/>
      <c r="AE46" s="207"/>
      <c r="AF46" s="208"/>
    </row>
    <row r="47" spans="1:32" ht="72.75" customHeight="1" x14ac:dyDescen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88"/>
      <c r="L47" s="88"/>
      <c r="M47" s="88"/>
      <c r="N47" s="88"/>
      <c r="O47" s="88"/>
      <c r="P47" s="88"/>
      <c r="Q47" s="88"/>
      <c r="R47" s="88"/>
      <c r="S47" s="88"/>
      <c r="T47" s="89"/>
      <c r="U47" s="89"/>
      <c r="V47" s="89"/>
      <c r="W47" s="89"/>
      <c r="X47" s="79"/>
      <c r="Y47" s="89"/>
      <c r="Z47" s="90"/>
      <c r="AA47" s="90"/>
      <c r="AB47" s="90"/>
      <c r="AC47" s="90"/>
      <c r="AD47" s="90"/>
      <c r="AE47" s="91"/>
      <c r="AF47" s="92"/>
    </row>
    <row r="48" spans="1:32" ht="126" customHeight="1" x14ac:dyDescent="1.1000000000000001">
      <c r="A48" s="172"/>
      <c r="B48" s="173"/>
      <c r="C48" s="173"/>
      <c r="D48" s="173"/>
      <c r="E48" s="173"/>
      <c r="F48" s="174"/>
      <c r="G48" s="172"/>
      <c r="H48" s="173"/>
      <c r="I48" s="174"/>
      <c r="J48" s="172" t="e" vm="1">
        <v>#VALUE!</v>
      </c>
      <c r="K48" s="173"/>
      <c r="L48" s="173"/>
      <c r="M48" s="173"/>
      <c r="N48" s="174"/>
      <c r="O48" s="176" t="s">
        <v>141</v>
      </c>
      <c r="P48" s="176"/>
      <c r="Q48" s="176"/>
      <c r="R48" s="176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32" ht="196.5" customHeight="1" x14ac:dyDescent="1.1000000000000001">
      <c r="A49" s="170"/>
      <c r="B49" s="171"/>
      <c r="C49" s="171"/>
      <c r="D49" s="171"/>
      <c r="E49" s="171"/>
      <c r="F49" s="175"/>
      <c r="G49" s="170"/>
      <c r="H49" s="171"/>
      <c r="I49" s="175"/>
      <c r="J49" s="170"/>
      <c r="K49" s="171"/>
      <c r="L49" s="171"/>
      <c r="M49" s="171"/>
      <c r="N49" s="175"/>
      <c r="O49" s="177">
        <v>45680</v>
      </c>
      <c r="P49" s="178"/>
      <c r="Q49" s="178"/>
      <c r="R49" s="179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 ht="70.5" customHeight="1" x14ac:dyDescent="1.1000000000000001">
      <c r="A50" s="183" t="s">
        <v>227</v>
      </c>
      <c r="B50" s="184"/>
      <c r="C50" s="184"/>
      <c r="D50" s="184"/>
      <c r="E50" s="184"/>
      <c r="F50" s="185"/>
      <c r="G50" s="183" t="s">
        <v>263</v>
      </c>
      <c r="H50" s="184"/>
      <c r="I50" s="185"/>
      <c r="J50" s="183" t="s">
        <v>268</v>
      </c>
      <c r="K50" s="184"/>
      <c r="L50" s="184"/>
      <c r="M50" s="184"/>
      <c r="N50" s="185"/>
      <c r="O50" s="177"/>
      <c r="P50" s="178"/>
      <c r="Q50" s="178"/>
      <c r="R50" s="179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ht="93.75" customHeight="1" x14ac:dyDescent="1.1000000000000001">
      <c r="A51" s="186"/>
      <c r="B51" s="187"/>
      <c r="C51" s="187"/>
      <c r="D51" s="187"/>
      <c r="E51" s="187"/>
      <c r="F51" s="188"/>
      <c r="G51" s="186"/>
      <c r="H51" s="187"/>
      <c r="I51" s="188"/>
      <c r="J51" s="186"/>
      <c r="K51" s="187"/>
      <c r="L51" s="187"/>
      <c r="M51" s="187"/>
      <c r="N51" s="188"/>
      <c r="O51" s="177"/>
      <c r="P51" s="178"/>
      <c r="Q51" s="178"/>
      <c r="R51" s="179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1:32" ht="91.5" customHeight="1" x14ac:dyDescent="1.1000000000000001">
      <c r="A52" s="189" t="s">
        <v>187</v>
      </c>
      <c r="B52" s="190"/>
      <c r="C52" s="190"/>
      <c r="D52" s="190"/>
      <c r="E52" s="190"/>
      <c r="F52" s="190"/>
      <c r="G52" s="191" t="s">
        <v>188</v>
      </c>
      <c r="H52" s="192"/>
      <c r="I52" s="192"/>
      <c r="J52" s="192"/>
      <c r="K52" s="192"/>
      <c r="L52" s="192"/>
      <c r="M52" s="192"/>
      <c r="N52" s="193"/>
      <c r="O52" s="180"/>
      <c r="P52" s="181"/>
      <c r="Q52" s="181"/>
      <c r="R52" s="182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1:32" ht="72" customHeight="1" x14ac:dyDescent="1.100000000000000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</row>
    <row r="54" spans="1:32" ht="37.5" customHeight="1" x14ac:dyDescent="1.100000000000000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</row>
    <row r="55" spans="1:32" ht="15" customHeight="1" x14ac:dyDescent="1.100000000000000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</row>
    <row r="56" spans="1:32" ht="15" customHeight="1" x14ac:dyDescent="1.100000000000000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</row>
    <row r="57" spans="1:32" ht="15" customHeight="1" x14ac:dyDescent="0.6"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15"/>
    </row>
    <row r="58" spans="1:32" ht="237" customHeight="1" x14ac:dyDescent="0.6"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15"/>
    </row>
    <row r="59" spans="1:32" ht="101.25" customHeight="1" x14ac:dyDescent="0.3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15"/>
    </row>
  </sheetData>
  <mergeCells count="116">
    <mergeCell ref="S41:S42"/>
    <mergeCell ref="S43:S44"/>
    <mergeCell ref="S45:S46"/>
    <mergeCell ref="G1:AF4"/>
    <mergeCell ref="D27:D28"/>
    <mergeCell ref="F27:F28"/>
    <mergeCell ref="H27:H28"/>
    <mergeCell ref="V27:V28"/>
    <mergeCell ref="F21:F22"/>
    <mergeCell ref="J44:N44"/>
    <mergeCell ref="W41:W42"/>
    <mergeCell ref="AC5:AF5"/>
    <mergeCell ref="S8:W8"/>
    <mergeCell ref="O44:Q44"/>
    <mergeCell ref="J40:N40"/>
    <mergeCell ref="W43:W44"/>
    <mergeCell ref="X43:Z44"/>
    <mergeCell ref="A39:A40"/>
    <mergeCell ref="X39:AF39"/>
    <mergeCell ref="X40:Z40"/>
    <mergeCell ref="AA40:AD40"/>
    <mergeCell ref="AE40:AF40"/>
    <mergeCell ref="G27:G28"/>
    <mergeCell ref="J27:J28"/>
    <mergeCell ref="X27:X28"/>
    <mergeCell ref="C41:E42"/>
    <mergeCell ref="F41:I42"/>
    <mergeCell ref="A36:N36"/>
    <mergeCell ref="J42:N42"/>
    <mergeCell ref="J41:N41"/>
    <mergeCell ref="A37:W37"/>
    <mergeCell ref="A38:N38"/>
    <mergeCell ref="B39:N39"/>
    <mergeCell ref="R39:R40"/>
    <mergeCell ref="S39:S40"/>
    <mergeCell ref="T39:T40"/>
    <mergeCell ref="C40:E40"/>
    <mergeCell ref="F40:I40"/>
    <mergeCell ref="O41:Q41"/>
    <mergeCell ref="R41:R42"/>
    <mergeCell ref="V41:V46"/>
    <mergeCell ref="A45:A46"/>
    <mergeCell ref="B45:B46"/>
    <mergeCell ref="V21:V22"/>
    <mergeCell ref="C27:C34"/>
    <mergeCell ref="E27:E34"/>
    <mergeCell ref="A1:F4"/>
    <mergeCell ref="A5:C5"/>
    <mergeCell ref="D5:I5"/>
    <mergeCell ref="Y5:AB5"/>
    <mergeCell ref="B8:B9"/>
    <mergeCell ref="C8:C9"/>
    <mergeCell ref="E8:E9"/>
    <mergeCell ref="F8:F9"/>
    <mergeCell ref="X8:X9"/>
    <mergeCell ref="Y8:AF8"/>
    <mergeCell ref="H8:H9"/>
    <mergeCell ref="AC6:AF6"/>
    <mergeCell ref="Y6:AB6"/>
    <mergeCell ref="I8:I9"/>
    <mergeCell ref="J8:J9"/>
    <mergeCell ref="K6:L6"/>
    <mergeCell ref="AA43:AD44"/>
    <mergeCell ref="AE43:AF44"/>
    <mergeCell ref="K8:R8"/>
    <mergeCell ref="A6:C6"/>
    <mergeCell ref="D6:I6"/>
    <mergeCell ref="A8:A9"/>
    <mergeCell ref="K5:T5"/>
    <mergeCell ref="V5:X5"/>
    <mergeCell ref="G8:G9"/>
    <mergeCell ref="A35:U35"/>
    <mergeCell ref="E12:E18"/>
    <mergeCell ref="A10:A34"/>
    <mergeCell ref="B10:B34"/>
    <mergeCell ref="E10:E11"/>
    <mergeCell ref="D10:D19"/>
    <mergeCell ref="E20:E26"/>
    <mergeCell ref="C10:C26"/>
    <mergeCell ref="D20:D26"/>
    <mergeCell ref="H21:H22"/>
    <mergeCell ref="A43:A44"/>
    <mergeCell ref="B43:B44"/>
    <mergeCell ref="C43:E44"/>
    <mergeCell ref="F43:I44"/>
    <mergeCell ref="J43:N43"/>
    <mergeCell ref="A41:A42"/>
    <mergeCell ref="B41:B42"/>
    <mergeCell ref="AE45:AF46"/>
    <mergeCell ref="O45:Q45"/>
    <mergeCell ref="W45:W46"/>
    <mergeCell ref="X45:Z46"/>
    <mergeCell ref="AA45:AD46"/>
    <mergeCell ref="J46:N46"/>
    <mergeCell ref="O46:Q46"/>
    <mergeCell ref="R45:R46"/>
    <mergeCell ref="C45:E46"/>
    <mergeCell ref="F45:I46"/>
    <mergeCell ref="J45:N45"/>
    <mergeCell ref="X41:Z42"/>
    <mergeCell ref="AA41:AD42"/>
    <mergeCell ref="AE41:AF42"/>
    <mergeCell ref="O42:Q42"/>
    <mergeCell ref="O43:Q43"/>
    <mergeCell ref="R43:R44"/>
    <mergeCell ref="A47:J47"/>
    <mergeCell ref="A48:F49"/>
    <mergeCell ref="G48:I49"/>
    <mergeCell ref="J48:N49"/>
    <mergeCell ref="O48:R48"/>
    <mergeCell ref="O49:R52"/>
    <mergeCell ref="A50:F51"/>
    <mergeCell ref="G50:I51"/>
    <mergeCell ref="J50:N51"/>
    <mergeCell ref="A52:F52"/>
    <mergeCell ref="G52:N52"/>
  </mergeCells>
  <conditionalFormatting sqref="F27:F34">
    <cfRule type="containsText" dxfId="278" priority="102" operator="containsText" text="Tolerable">
      <formula>NOT(ISERROR(SEARCH("Tolerable",F27)))</formula>
    </cfRule>
  </conditionalFormatting>
  <conditionalFormatting sqref="G29:J29">
    <cfRule type="containsText" dxfId="277" priority="122" operator="containsText" text="Tolerable">
      <formula>NOT(ISERROR(SEARCH("Tolerable",G29)))</formula>
    </cfRule>
  </conditionalFormatting>
  <conditionalFormatting sqref="G27:K27 N27:Q27">
    <cfRule type="containsText" dxfId="276" priority="124" operator="containsText" text="Tolerable">
      <formula>NOT(ISERROR(SEARCH("Tolerable",G27)))</formula>
    </cfRule>
  </conditionalFormatting>
  <conditionalFormatting sqref="I28">
    <cfRule type="containsText" dxfId="275" priority="187" operator="containsText" text="Tolerable">
      <formula>NOT(ISERROR(SEARCH("Tolerable",I28)))</formula>
    </cfRule>
  </conditionalFormatting>
  <conditionalFormatting sqref="J10:J26 A17:B17">
    <cfRule type="containsText" dxfId="274" priority="49" operator="containsText" text="Tolerable">
      <formula>NOT(ISERROR(SEARCH("Tolerable",A10)))</formula>
    </cfRule>
  </conditionalFormatting>
  <conditionalFormatting sqref="N30:P30 G30:K34">
    <cfRule type="containsText" dxfId="273" priority="120" operator="containsText" text="Tolerable">
      <formula>NOT(ISERROR(SEARCH("Tolerable",G30)))</formula>
    </cfRule>
  </conditionalFormatting>
  <conditionalFormatting sqref="N31:Q31">
    <cfRule type="containsText" dxfId="272" priority="182" operator="containsText" text="Tolerable">
      <formula>NOT(ISERROR(SEARCH("Tolerable",N31)))</formula>
    </cfRule>
  </conditionalFormatting>
  <conditionalFormatting sqref="N33:R34">
    <cfRule type="containsText" dxfId="271" priority="172" operator="containsText" text="Tolerable">
      <formula>NOT(ISERROR(SEARCH("Tolerable",N33)))</formula>
    </cfRule>
  </conditionalFormatting>
  <conditionalFormatting sqref="N28:W28 R29:W29">
    <cfRule type="containsText" dxfId="270" priority="287" operator="containsText" text="Tolerable">
      <formula>NOT(ISERROR(SEARCH("Tolerable",N28)))</formula>
    </cfRule>
  </conditionalFormatting>
  <conditionalFormatting sqref="N32:W32">
    <cfRule type="containsText" dxfId="269" priority="155" operator="containsText" text="Tolerable">
      <formula>NOT(ISERROR(SEARCH("Tolerable",N32)))</formula>
    </cfRule>
  </conditionalFormatting>
  <conditionalFormatting sqref="Q6 AF7 R9:R16 AF9:AF16">
    <cfRule type="containsText" dxfId="268" priority="1253" operator="containsText" text="Importante">
      <formula>NOT(ISERROR(SEARCH("Importante",Q6)))</formula>
    </cfRule>
    <cfRule type="containsText" dxfId="267" priority="1254" operator="containsText" text="Moderado">
      <formula>NOT(ISERROR(SEARCH("Moderado",Q6)))</formula>
    </cfRule>
  </conditionalFormatting>
  <conditionalFormatting sqref="R6:R17 AF7:AF17">
    <cfRule type="containsText" dxfId="266" priority="41" operator="containsText" text="MODERADO">
      <formula>NOT(ISERROR(SEARCH("MODERADO",R6)))</formula>
    </cfRule>
    <cfRule type="containsText" dxfId="265" priority="42" operator="containsText" text="TOLERABLE">
      <formula>NOT(ISERROR(SEARCH("TOLERABLE",R6)))</formula>
    </cfRule>
    <cfRule type="containsText" dxfId="264" priority="38" operator="containsText" text="INTOLERABLE">
      <formula>NOT(ISERROR(SEARCH("INTOLERABLE",R6)))</formula>
    </cfRule>
    <cfRule type="containsText" dxfId="263" priority="39" operator="containsText" text="IMPORTANTE">
      <formula>NOT(ISERROR(SEARCH("IMPORTANTE",R6)))</formula>
    </cfRule>
  </conditionalFormatting>
  <conditionalFormatting sqref="R7 AF7 R9 AF9">
    <cfRule type="containsText" dxfId="262" priority="1275" operator="containsText" text="Moderado">
      <formula>NOT(ISERROR(SEARCH("Moderado",R7)))</formula>
    </cfRule>
    <cfRule type="containsText" dxfId="261" priority="1274" operator="containsText" text="Importante">
      <formula>NOT(ISERROR(SEARCH("Importante",R7)))</formula>
    </cfRule>
    <cfRule type="containsText" dxfId="260" priority="1273" operator="containsText" text="Intolerable">
      <formula>NOT(ISERROR(SEARCH("Intolerable",R7)))</formula>
    </cfRule>
  </conditionalFormatting>
  <conditionalFormatting sqref="R7">
    <cfRule type="containsText" dxfId="259" priority="1272" operator="containsText" text="Moderado">
      <formula>NOT(ISERROR(SEARCH("Moderado",R7)))</formula>
    </cfRule>
    <cfRule type="containsText" dxfId="258" priority="1271" operator="containsText" text="Importante">
      <formula>NOT(ISERROR(SEARCH("Importante",R7)))</formula>
    </cfRule>
    <cfRule type="containsText" dxfId="257" priority="1270" operator="containsText" text="Intolerable">
      <formula>NOT(ISERROR(SEARCH("Intolerable",R7)))</formula>
    </cfRule>
  </conditionalFormatting>
  <conditionalFormatting sqref="R9:R16 AF9:AF16">
    <cfRule type="containsText" dxfId="256" priority="868" operator="containsText" text="Intolerable">
      <formula>NOT(ISERROR(SEARCH("Intolerable",R9)))</formula>
    </cfRule>
  </conditionalFormatting>
  <conditionalFormatting sqref="R17 AF17">
    <cfRule type="containsText" dxfId="255" priority="40" operator="containsText" text="TRIVIAL">
      <formula>NOT(ISERROR(SEARCH("TRIVIAL",R17)))</formula>
    </cfRule>
    <cfRule type="containsText" dxfId="254" priority="46" operator="containsText" text="Intolerable">
      <formula>NOT(ISERROR(SEARCH("Intolerable",R17)))</formula>
    </cfRule>
    <cfRule type="containsText" dxfId="253" priority="47" operator="containsText" text="Importante">
      <formula>NOT(ISERROR(SEARCH("Importante",R17)))</formula>
    </cfRule>
    <cfRule type="containsText" dxfId="252" priority="48" operator="containsText" text="Moderado">
      <formula>NOT(ISERROR(SEARCH("Moderado",R17)))</formula>
    </cfRule>
  </conditionalFormatting>
  <conditionalFormatting sqref="R17">
    <cfRule type="containsText" dxfId="251" priority="43" operator="containsText" text="Intolerable">
      <formula>NOT(ISERROR(SEARCH("Intolerable",R17)))</formula>
    </cfRule>
    <cfRule type="containsText" dxfId="250" priority="22" operator="containsText" text="INTOLERABLE">
      <formula>NOT(ISERROR(SEARCH("INTOLERABLE",R17)))</formula>
    </cfRule>
    <cfRule type="containsText" dxfId="249" priority="23" operator="containsText" text="IMPORTANTE">
      <formula>NOT(ISERROR(SEARCH("IMPORTANTE",R17)))</formula>
    </cfRule>
    <cfRule type="containsText" dxfId="248" priority="45" operator="containsText" text="Moderado">
      <formula>NOT(ISERROR(SEARCH("Moderado",R17)))</formula>
    </cfRule>
    <cfRule type="containsText" dxfId="247" priority="37" operator="containsText" text="Tolerable">
      <formula>NOT(ISERROR(SEARCH("Tolerable",R17)))</formula>
    </cfRule>
    <cfRule type="containsText" dxfId="246" priority="31" operator="containsText" text="TRIVIAL">
      <formula>NOT(ISERROR(SEARCH("TRIVIAL",R17)))</formula>
    </cfRule>
    <cfRule type="containsText" dxfId="245" priority="32" operator="containsText" text="MODERADO">
      <formula>NOT(ISERROR(SEARCH("MODERADO",R17)))</formula>
    </cfRule>
    <cfRule type="containsText" dxfId="244" priority="33" operator="containsText" text="TOLERABLE">
      <formula>NOT(ISERROR(SEARCH("TOLERABLE",R17)))</formula>
    </cfRule>
    <cfRule type="containsText" dxfId="243" priority="44" operator="containsText" text="Importante">
      <formula>NOT(ISERROR(SEARCH("Importante",R17)))</formula>
    </cfRule>
    <cfRule type="containsText" dxfId="242" priority="36" operator="containsText" text="Moderado">
      <formula>NOT(ISERROR(SEARCH("Moderado",R17)))</formula>
    </cfRule>
    <cfRule type="containsText" dxfId="241" priority="35" operator="containsText" text="Importante">
      <formula>NOT(ISERROR(SEARCH("Importante",R17)))</formula>
    </cfRule>
    <cfRule type="containsText" dxfId="240" priority="34" operator="containsText" text="Intolerable">
      <formula>NOT(ISERROR(SEARCH("Intolerable",R17)))</formula>
    </cfRule>
  </conditionalFormatting>
  <conditionalFormatting sqref="R18:R26 AF18:AF26">
    <cfRule type="containsText" dxfId="239" priority="467" operator="containsText" text="Intolerable">
      <formula>NOT(ISERROR(SEARCH("Intolerable",R18)))</formula>
    </cfRule>
    <cfRule type="containsText" dxfId="238" priority="468" operator="containsText" text="Importante">
      <formula>NOT(ISERROR(SEARCH("Importante",R18)))</formula>
    </cfRule>
    <cfRule type="containsText" dxfId="237" priority="469" operator="containsText" text="Moderado">
      <formula>NOT(ISERROR(SEARCH("Moderado",R18)))</formula>
    </cfRule>
  </conditionalFormatting>
  <conditionalFormatting sqref="R18:R26">
    <cfRule type="containsText" dxfId="236" priority="466" operator="containsText" text="TRIVIAL">
      <formula>NOT(ISERROR(SEARCH("TRIVIAL",R18)))</formula>
    </cfRule>
  </conditionalFormatting>
  <conditionalFormatting sqref="R18:R27">
    <cfRule type="containsText" dxfId="235" priority="277" operator="containsText" text="MODERADO">
      <formula>NOT(ISERROR(SEARCH("MODERADO",R18)))</formula>
    </cfRule>
    <cfRule type="containsText" dxfId="234" priority="278" operator="containsText" text="TOLERABLE">
      <formula>NOT(ISERROR(SEARCH("TOLERABLE",R18)))</formula>
    </cfRule>
    <cfRule type="containsText" dxfId="233" priority="274" operator="containsText" text="INTOLERABLE">
      <formula>NOT(ISERROR(SEARCH("INTOLERABLE",R18)))</formula>
    </cfRule>
    <cfRule type="containsText" dxfId="232" priority="275" operator="containsText" text="IMPORTANTE">
      <formula>NOT(ISERROR(SEARCH("IMPORTANTE",R18)))</formula>
    </cfRule>
  </conditionalFormatting>
  <conditionalFormatting sqref="R27">
    <cfRule type="containsText" dxfId="231" priority="268" operator="containsText" text="MODERADO">
      <formula>NOT(ISERROR(SEARCH("MODERADO",R27)))</formula>
    </cfRule>
    <cfRule type="containsText" dxfId="230" priority="266" operator="containsText" text="IMPORTANTE">
      <formula>NOT(ISERROR(SEARCH("IMPORTANTE",R27)))</formula>
    </cfRule>
    <cfRule type="containsText" dxfId="229" priority="265" operator="containsText" text="INTOLERABLE">
      <formula>NOT(ISERROR(SEARCH("INTOLERABLE",R27)))</formula>
    </cfRule>
    <cfRule type="containsText" dxfId="228" priority="269" operator="containsText" text="TOLERABLE">
      <formula>NOT(ISERROR(SEARCH("TOLERABLE",R27)))</formula>
    </cfRule>
    <cfRule type="containsText" dxfId="227" priority="270" operator="containsText" text="Intolerable">
      <formula>NOT(ISERROR(SEARCH("Intolerable",R27)))</formula>
    </cfRule>
    <cfRule type="containsText" dxfId="226" priority="276" operator="containsText" text="TRIVIAL">
      <formula>NOT(ISERROR(SEARCH("TRIVIAL",R27)))</formula>
    </cfRule>
    <cfRule type="containsText" dxfId="225" priority="271" operator="containsText" text="Importante">
      <formula>NOT(ISERROR(SEARCH("Importante",R27)))</formula>
    </cfRule>
    <cfRule type="containsText" dxfId="224" priority="272" operator="containsText" text="Moderado">
      <formula>NOT(ISERROR(SEARCH("Moderado",R27)))</formula>
    </cfRule>
    <cfRule type="containsText" dxfId="223" priority="279" operator="containsText" text="Intolerable">
      <formula>NOT(ISERROR(SEARCH("Intolerable",R27)))</formula>
    </cfRule>
    <cfRule type="containsText" dxfId="222" priority="273" operator="containsText" text="Tolerable">
      <formula>NOT(ISERROR(SEARCH("Tolerable",R27)))</formula>
    </cfRule>
    <cfRule type="containsText" dxfId="221" priority="280" operator="containsText" text="Importante">
      <formula>NOT(ISERROR(SEARCH("Importante",R27)))</formula>
    </cfRule>
    <cfRule type="containsText" dxfId="220" priority="281" operator="containsText" text="Moderado">
      <formula>NOT(ISERROR(SEARCH("Moderado",R27)))</formula>
    </cfRule>
    <cfRule type="containsText" dxfId="219" priority="267" operator="containsText" text="TRIVIAL">
      <formula>NOT(ISERROR(SEARCH("TRIVIAL",R27)))</formula>
    </cfRule>
  </conditionalFormatting>
  <conditionalFormatting sqref="R27:R34">
    <cfRule type="containsText" dxfId="218" priority="129" operator="containsText" text="Importante">
      <formula>NOT(ISERROR(SEARCH(("Importante"),(R27))))</formula>
    </cfRule>
    <cfRule type="containsText" dxfId="217" priority="127" operator="containsText" text="Moderado">
      <formula>NOT(ISERROR(SEARCH(("Moderado"),(R27))))</formula>
    </cfRule>
    <cfRule type="containsText" dxfId="216" priority="125" operator="containsText" text="Intolerable">
      <formula>NOT(ISERROR(SEARCH(("Intolerable"),(R27))))</formula>
    </cfRule>
    <cfRule type="containsText" dxfId="215" priority="126" operator="containsText" text="Importante">
      <formula>NOT(ISERROR(SEARCH(("Importante"),(R27))))</formula>
    </cfRule>
    <cfRule type="containsText" dxfId="214" priority="128" operator="containsText" text="Tolerable">
      <formula>NOT(ISERROR(SEARCH(("Tolerable"),(R27))))</formula>
    </cfRule>
  </conditionalFormatting>
  <conditionalFormatting sqref="R28:R29">
    <cfRule type="containsText" dxfId="213" priority="290" operator="containsText" text="IMPORTANTE">
      <formula>NOT(ISERROR(SEARCH("IMPORTANTE",R28)))</formula>
    </cfRule>
    <cfRule type="containsText" dxfId="212" priority="289" operator="containsText" text="INTOLERABLE">
      <formula>NOT(ISERROR(SEARCH("INTOLERABLE",R28)))</formula>
    </cfRule>
    <cfRule type="containsText" dxfId="211" priority="288" operator="containsText" text="MODERADO">
      <formula>NOT(ISERROR(SEARCH("MODERADO",R28)))</formula>
    </cfRule>
    <cfRule type="containsText" dxfId="210" priority="295" operator="containsText" text="Moderado">
      <formula>NOT(ISERROR(SEARCH("Moderado",R28)))</formula>
    </cfRule>
    <cfRule type="containsText" dxfId="209" priority="294" operator="containsText" text="Importante">
      <formula>NOT(ISERROR(SEARCH("Importante",R28)))</formula>
    </cfRule>
    <cfRule type="containsText" dxfId="208" priority="293" operator="containsText" text="Intolerable">
      <formula>NOT(ISERROR(SEARCH("Intolerable",R28)))</formula>
    </cfRule>
    <cfRule type="containsText" dxfId="207" priority="292" operator="containsText" text="importante">
      <formula>NOT(ISERROR(SEARCH("importante",R28)))</formula>
    </cfRule>
    <cfRule type="containsText" dxfId="206" priority="291" operator="containsText" text="MODERADO">
      <formula>NOT(ISERROR(SEARCH("MODERADO",R28)))</formula>
    </cfRule>
  </conditionalFormatting>
  <conditionalFormatting sqref="R30:R31">
    <cfRule type="containsText" dxfId="205" priority="206" operator="containsText" text="Tolerable">
      <formula>NOT(ISERROR(SEARCH("Tolerable",R30)))</formula>
    </cfRule>
    <cfRule type="containsText" dxfId="204" priority="208" operator="containsText" text="INTOLERABLE">
      <formula>NOT(ISERROR(SEARCH("INTOLERABLE",R30)))</formula>
    </cfRule>
    <cfRule type="containsText" dxfId="203" priority="214" operator="containsText" text="Moderado">
      <formula>NOT(ISERROR(SEARCH("Moderado",R30)))</formula>
    </cfRule>
    <cfRule type="containsText" dxfId="202" priority="209" operator="containsText" text="IMPORTANTE">
      <formula>NOT(ISERROR(SEARCH("IMPORTANTE",R30)))</formula>
    </cfRule>
    <cfRule type="containsText" dxfId="201" priority="210" operator="containsText" text="MODERADO">
      <formula>NOT(ISERROR(SEARCH("MODERADO",R30)))</formula>
    </cfRule>
    <cfRule type="containsText" dxfId="200" priority="211" operator="containsText" text="importante">
      <formula>NOT(ISERROR(SEARCH("importante",R30)))</formula>
    </cfRule>
    <cfRule type="containsText" dxfId="199" priority="212" operator="containsText" text="Intolerable">
      <formula>NOT(ISERROR(SEARCH("Intolerable",R30)))</formula>
    </cfRule>
    <cfRule type="containsText" dxfId="198" priority="213" operator="containsText" text="Importante">
      <formula>NOT(ISERROR(SEARCH("Importante",R30)))</formula>
    </cfRule>
    <cfRule type="containsText" dxfId="197" priority="207" operator="containsText" text="MODERADO">
      <formula>NOT(ISERROR(SEARCH("MODERADO",R30)))</formula>
    </cfRule>
  </conditionalFormatting>
  <conditionalFormatting sqref="R32">
    <cfRule type="containsText" dxfId="196" priority="161" operator="containsText" text="Intolerable">
      <formula>NOT(ISERROR(SEARCH("Intolerable",R32)))</formula>
    </cfRule>
    <cfRule type="containsText" dxfId="195" priority="158" operator="containsText" text="IMPORTANTE">
      <formula>NOT(ISERROR(SEARCH("IMPORTANTE",R32)))</formula>
    </cfRule>
    <cfRule type="containsText" dxfId="194" priority="160" operator="containsText" text="importante">
      <formula>NOT(ISERROR(SEARCH("importante",R32)))</formula>
    </cfRule>
    <cfRule type="containsText" dxfId="193" priority="159" operator="containsText" text="MODERADO">
      <formula>NOT(ISERROR(SEARCH("MODERADO",R32)))</formula>
    </cfRule>
    <cfRule type="containsText" dxfId="192" priority="156" operator="containsText" text="MODERADO">
      <formula>NOT(ISERROR(SEARCH("MODERADO",R32)))</formula>
    </cfRule>
    <cfRule type="containsText" dxfId="191" priority="157" operator="containsText" text="INTOLERABLE">
      <formula>NOT(ISERROR(SEARCH("INTOLERABLE",R32)))</formula>
    </cfRule>
    <cfRule type="containsText" dxfId="190" priority="163" operator="containsText" text="Moderado">
      <formula>NOT(ISERROR(SEARCH("Moderado",R32)))</formula>
    </cfRule>
    <cfRule type="containsText" dxfId="189" priority="162" operator="containsText" text="Importante">
      <formula>NOT(ISERROR(SEARCH("Importante",R32)))</formula>
    </cfRule>
  </conditionalFormatting>
  <conditionalFormatting sqref="R33:R34">
    <cfRule type="containsText" dxfId="188" priority="180" operator="containsText" text="Moderado">
      <formula>NOT(ISERROR(SEARCH("Moderado",R33)))</formula>
    </cfRule>
    <cfRule type="containsText" dxfId="187" priority="179" operator="containsText" text="Importante">
      <formula>NOT(ISERROR(SEARCH("Importante",R33)))</formula>
    </cfRule>
    <cfRule type="containsText" dxfId="186" priority="178" operator="containsText" text="Intolerable">
      <formula>NOT(ISERROR(SEARCH("Intolerable",R33)))</formula>
    </cfRule>
    <cfRule type="containsText" dxfId="185" priority="177" operator="containsText" text="importante">
      <formula>NOT(ISERROR(SEARCH("importante",R33)))</formula>
    </cfRule>
    <cfRule type="containsText" dxfId="184" priority="176" operator="containsText" text="MODERADO">
      <formula>NOT(ISERROR(SEARCH("MODERADO",R33)))</formula>
    </cfRule>
    <cfRule type="containsText" dxfId="183" priority="175" operator="containsText" text="IMPORTANTE">
      <formula>NOT(ISERROR(SEARCH("IMPORTANTE",R33)))</formula>
    </cfRule>
    <cfRule type="containsText" dxfId="182" priority="174" operator="containsText" text="INTOLERABLE">
      <formula>NOT(ISERROR(SEARCH("INTOLERABLE",R33)))</formula>
    </cfRule>
    <cfRule type="containsText" dxfId="181" priority="173" operator="containsText" text="MODERADO">
      <formula>NOT(ISERROR(SEARCH("MODERADO",R33)))</formula>
    </cfRule>
  </conditionalFormatting>
  <conditionalFormatting sqref="R36">
    <cfRule type="containsText" dxfId="180" priority="492" operator="containsText" text="TRIVIAL">
      <formula>NOT(ISERROR(SEARCH("TRIVIAL",R36)))</formula>
    </cfRule>
    <cfRule type="containsText" dxfId="179" priority="487" operator="containsText" text="INTOLERABLE">
      <formula>NOT(ISERROR(SEARCH("INTOLERABLE",R36)))</formula>
    </cfRule>
    <cfRule type="containsText" dxfId="178" priority="488" operator="containsText" text="IMPORTANTE">
      <formula>NOT(ISERROR(SEARCH("IMPORTANTE",R36)))</formula>
    </cfRule>
    <cfRule type="containsText" dxfId="177" priority="489" operator="containsText" text="MODERADO">
      <formula>NOT(ISERROR(SEARCH("MODERADO",R36)))</formula>
    </cfRule>
    <cfRule type="containsText" dxfId="176" priority="490" operator="containsText" text="TOLERABLE">
      <formula>NOT(ISERROR(SEARCH("TOLERABLE",R36)))</formula>
    </cfRule>
    <cfRule type="containsText" dxfId="175" priority="491" operator="containsText" text="TOLERABLE">
      <formula>NOT(ISERROR(SEARCH("TOLERABLE",R36)))</formula>
    </cfRule>
  </conditionalFormatting>
  <conditionalFormatting sqref="R38:R47">
    <cfRule type="containsText" dxfId="174" priority="500" operator="containsText" text="MODERADO">
      <formula>NOT(ISERROR(SEARCH("MODERADO",R38)))</formula>
    </cfRule>
    <cfRule type="containsText" dxfId="173" priority="498" operator="containsText" text="INTOLERABLE">
      <formula>NOT(ISERROR(SEARCH("INTOLERABLE",R38)))</formula>
    </cfRule>
    <cfRule type="containsText" dxfId="172" priority="499" operator="containsText" text="IMPORTANTE">
      <formula>NOT(ISERROR(SEARCH("IMPORTANTE",R38)))</formula>
    </cfRule>
    <cfRule type="containsText" dxfId="171" priority="501" operator="containsText" text="TOLERABLE">
      <formula>NOT(ISERROR(SEARCH("TOLERABLE",R38)))</formula>
    </cfRule>
    <cfRule type="containsText" dxfId="170" priority="502" operator="containsText" text="TOLERABLE">
      <formula>NOT(ISERROR(SEARCH("TOLERABLE",R38)))</formula>
    </cfRule>
    <cfRule type="containsText" dxfId="169" priority="503" operator="containsText" text="TRIVIAL">
      <formula>NOT(ISERROR(SEARCH("TRIVIAL",R38)))</formula>
    </cfRule>
  </conditionalFormatting>
  <conditionalFormatting sqref="R47">
    <cfRule type="containsText" dxfId="168" priority="507" operator="containsText" text="MODERADO">
      <formula>NOT(ISERROR(SEARCH("MODERADO",R47)))</formula>
    </cfRule>
    <cfRule type="containsText" dxfId="167" priority="509" operator="containsText" text="Importante">
      <formula>NOT(ISERROR(SEARCH("Importante",R47)))</formula>
    </cfRule>
    <cfRule type="containsText" dxfId="166" priority="506" operator="containsText" text="IMPORTANTE">
      <formula>NOT(ISERROR(SEARCH("IMPORTANTE",R47)))</formula>
    </cfRule>
    <cfRule type="containsText" dxfId="165" priority="508" operator="containsText" text="Intolerable">
      <formula>NOT(ISERROR(SEARCH("Intolerable",R47)))</formula>
    </cfRule>
    <cfRule type="containsText" dxfId="164" priority="504" operator="containsText" text="MODERADO">
      <formula>NOT(ISERROR(SEARCH("MODERADO",R47)))</formula>
    </cfRule>
    <cfRule type="containsText" dxfId="163" priority="505" operator="containsText" text="INTOLERABLE">
      <formula>NOT(ISERROR(SEARCH("INTOLERABLE",R47)))</formula>
    </cfRule>
    <cfRule type="containsText" dxfId="162" priority="510" operator="containsText" text="Moderado">
      <formula>NOT(ISERROR(SEARCH("Moderado",R47)))</formula>
    </cfRule>
  </conditionalFormatting>
  <conditionalFormatting sqref="R55:R59">
    <cfRule type="containsText" dxfId="161" priority="555" operator="containsText" text="TRIVIAL">
      <formula>NOT(ISERROR(SEARCH("TRIVIAL",R55)))</formula>
    </cfRule>
    <cfRule type="containsText" dxfId="160" priority="554" operator="containsText" text="TOLERABLE">
      <formula>NOT(ISERROR(SEARCH("TOLERABLE",R55)))</formula>
    </cfRule>
    <cfRule type="containsText" dxfId="159" priority="553" operator="containsText" text="TOLERABLE">
      <formula>NOT(ISERROR(SEARCH("TOLERABLE",R55)))</formula>
    </cfRule>
    <cfRule type="containsText" dxfId="158" priority="552" operator="containsText" text="MODERADO">
      <formula>NOT(ISERROR(SEARCH("MODERADO",R55)))</formula>
    </cfRule>
    <cfRule type="containsText" dxfId="157" priority="551" operator="containsText" text="IMPORTANTE">
      <formula>NOT(ISERROR(SEARCH("IMPORTANTE",R55)))</formula>
    </cfRule>
  </conditionalFormatting>
  <conditionalFormatting sqref="R55:R1048576">
    <cfRule type="containsText" dxfId="156" priority="550" operator="containsText" text="INTOLERABLE">
      <formula>NOT(ISERROR(SEARCH("INTOLERABLE",R55)))</formula>
    </cfRule>
  </conditionalFormatting>
  <conditionalFormatting sqref="R60:R1048576 R6:R16">
    <cfRule type="containsText" dxfId="155" priority="837" operator="containsText" text="TRIVIAL">
      <formula>NOT(ISERROR(SEARCH("TRIVIAL",R6)))</formula>
    </cfRule>
  </conditionalFormatting>
  <conditionalFormatting sqref="R60:R1048576 AF55:AF1048576">
    <cfRule type="containsText" dxfId="154" priority="1276" operator="containsText" text="Intolerable">
      <formula>NOT(ISERROR(SEARCH("Intolerable",R55)))</formula>
    </cfRule>
  </conditionalFormatting>
  <conditionalFormatting sqref="R60:R1048576">
    <cfRule type="containsText" dxfId="153" priority="834" operator="containsText" text="IMPORTANTE">
      <formula>NOT(ISERROR(SEARCH("IMPORTANTE",R60)))</formula>
    </cfRule>
    <cfRule type="containsText" dxfId="152" priority="836" operator="containsText" text="TOLERABLE">
      <formula>NOT(ISERROR(SEARCH("TOLERABLE",R60)))</formula>
    </cfRule>
    <cfRule type="containsText" dxfId="151" priority="835" operator="containsText" text="MODERADO">
      <formula>NOT(ISERROR(SEARCH("MODERADO",R60)))</formula>
    </cfRule>
  </conditionalFormatting>
  <conditionalFormatting sqref="S19:T19">
    <cfRule type="containsText" dxfId="150" priority="931" operator="containsText" text="Intolerable">
      <formula>NOT(ISERROR(SEARCH("Intolerable",S19)))</formula>
    </cfRule>
    <cfRule type="containsText" dxfId="149" priority="932" operator="containsText" text="Importante">
      <formula>NOT(ISERROR(SEARCH("Importante",S19)))</formula>
    </cfRule>
    <cfRule type="containsText" dxfId="148" priority="933" operator="containsText" text="Moderado">
      <formula>NOT(ISERROR(SEARCH("Moderado",S19)))</formula>
    </cfRule>
  </conditionalFormatting>
  <conditionalFormatting sqref="S27:W27">
    <cfRule type="containsText" dxfId="147" priority="184" operator="containsText" text="Tolerable">
      <formula>NOT(ISERROR(SEARCH("Tolerable",S27)))</formula>
    </cfRule>
  </conditionalFormatting>
  <conditionalFormatting sqref="S30:W31">
    <cfRule type="containsText" dxfId="146" priority="50" operator="containsText" text="Tolerable">
      <formula>NOT(ISERROR(SEARCH("Tolerable",S30)))</formula>
    </cfRule>
  </conditionalFormatting>
  <conditionalFormatting sqref="V33:V34">
    <cfRule type="containsText" dxfId="145" priority="166" operator="containsText" text="Tolerable">
      <formula>NOT(ISERROR(SEARCH("Tolerable",V33)))</formula>
    </cfRule>
  </conditionalFormatting>
  <conditionalFormatting sqref="X10:X26">
    <cfRule type="containsText" dxfId="144" priority="16" operator="containsText" text="Intolerante">
      <formula>NOT(ISERROR(SEARCH("Intolerante",X10)))</formula>
    </cfRule>
    <cfRule type="containsText" dxfId="143" priority="15" operator="containsText" text="Importante">
      <formula>NOT(ISERROR(SEARCH("Importante",X10)))</formula>
    </cfRule>
    <cfRule type="containsText" dxfId="142" priority="14" operator="containsText" text="Moderado">
      <formula>NOT(ISERROR(SEARCH("Moderado",X10)))</formula>
    </cfRule>
    <cfRule type="containsText" dxfId="141" priority="13" operator="containsText" text="Tolerable">
      <formula>NOT(ISERROR(SEARCH("Tolerable",X10)))</formula>
    </cfRule>
  </conditionalFormatting>
  <conditionalFormatting sqref="X29:X34">
    <cfRule type="containsText" dxfId="140" priority="1" operator="containsText" text="Tolerable">
      <formula>NOT(ISERROR(SEARCH("Tolerable",X29)))</formula>
    </cfRule>
    <cfRule type="containsText" dxfId="139" priority="2" operator="containsText" text="Moderado">
      <formula>NOT(ISERROR(SEARCH("Moderado",X29)))</formula>
    </cfRule>
    <cfRule type="containsText" dxfId="138" priority="4" operator="containsText" text="Intolerante">
      <formula>NOT(ISERROR(SEARCH("Intolerante",X29)))</formula>
    </cfRule>
    <cfRule type="containsText" dxfId="137" priority="3" operator="containsText" text="Importante">
      <formula>NOT(ISERROR(SEARCH("Importante",X29)))</formula>
    </cfRule>
  </conditionalFormatting>
  <conditionalFormatting sqref="Y27:AE28">
    <cfRule type="containsText" dxfId="136" priority="123" operator="containsText" text="Tolerable">
      <formula>NOT(ISERROR(SEARCH("Tolerable",Y27)))</formula>
    </cfRule>
  </conditionalFormatting>
  <conditionalFormatting sqref="Y33:AE34">
    <cfRule type="containsText" dxfId="135" priority="164" operator="containsText" text="Tolerable">
      <formula>NOT(ISERROR(SEARCH("Tolerable",Y33)))</formula>
    </cfRule>
  </conditionalFormatting>
  <conditionalFormatting sqref="Y31:AF31">
    <cfRule type="containsText" dxfId="134" priority="181" operator="containsText" text="Tolerable">
      <formula>NOT(ISERROR(SEARCH("Tolerable",Y31)))</formula>
    </cfRule>
  </conditionalFormatting>
  <conditionalFormatting sqref="Y32:AF32">
    <cfRule type="containsText" dxfId="133" priority="143" operator="containsText" text="Tolerable">
      <formula>NOT(ISERROR(SEARCH("Tolerable",Y32)))</formula>
    </cfRule>
  </conditionalFormatting>
  <conditionalFormatting sqref="AB29:AE30 Y30">
    <cfRule type="containsText" dxfId="132" priority="113" operator="containsText" text="Tolerable">
      <formula>NOT(ISERROR(SEARCH("Tolerable",Y29)))</formula>
    </cfRule>
  </conditionalFormatting>
  <conditionalFormatting sqref="AD55:AD59">
    <cfRule type="containsText" dxfId="131" priority="575" operator="containsText" text="Importante">
      <formula>NOT(ISERROR(SEARCH("Importante",AD55)))</formula>
    </cfRule>
    <cfRule type="containsText" dxfId="130" priority="576" operator="containsText" text="Moderado">
      <formula>NOT(ISERROR(SEARCH("Moderado",AD55)))</formula>
    </cfRule>
    <cfRule type="containsText" dxfId="129" priority="577" operator="containsText" text="Intolerable">
      <formula>NOT(ISERROR(SEARCH("Intolerable",AD55)))</formula>
    </cfRule>
    <cfRule type="containsText" dxfId="128" priority="579" operator="containsText" text="Moderado">
      <formula>NOT(ISERROR(SEARCH("Moderado",AD55)))</formula>
    </cfRule>
    <cfRule type="containsText" dxfId="127" priority="578" operator="containsText" text="Importante">
      <formula>NOT(ISERROR(SEARCH("Importante",AD55)))</formula>
    </cfRule>
    <cfRule type="containsText" dxfId="126" priority="574" operator="containsText" text="Intolerable">
      <formula>NOT(ISERROR(SEARCH("Intolerable",AD55)))</formula>
    </cfRule>
  </conditionalFormatting>
  <conditionalFormatting sqref="AF5 AF7:AF16">
    <cfRule type="containsText" dxfId="125" priority="832" operator="containsText" text="TRIVIAL">
      <formula>NOT(ISERROR(SEARCH("TRIVIAL",AF5)))</formula>
    </cfRule>
  </conditionalFormatting>
  <conditionalFormatting sqref="AF5">
    <cfRule type="containsText" dxfId="124" priority="691" operator="containsText" text="TOLERABLE">
      <formula>NOT(ISERROR(SEARCH("TOLERABLE",AF5)))</formula>
    </cfRule>
    <cfRule type="containsText" dxfId="123" priority="690" operator="containsText" text="MODERADO">
      <formula>NOT(ISERROR(SEARCH("MODERADO",AF5)))</formula>
    </cfRule>
    <cfRule type="containsText" dxfId="122" priority="688" operator="containsText" text="IMPORTANTE">
      <formula>NOT(ISERROR(SEARCH("IMPORTANTE",AF5)))</formula>
    </cfRule>
    <cfRule type="containsText" dxfId="121" priority="687" operator="containsText" text="INTOLERABLE">
      <formula>NOT(ISERROR(SEARCH("INTOLERABLE",AF5)))</formula>
    </cfRule>
  </conditionalFormatting>
  <conditionalFormatting sqref="AF7 Q6">
    <cfRule type="containsText" dxfId="120" priority="1252" operator="containsText" text="Intolerable">
      <formula>NOT(ISERROR(SEARCH("Intolerable",Q6)))</formula>
    </cfRule>
  </conditionalFormatting>
  <conditionalFormatting sqref="AF17">
    <cfRule type="containsText" dxfId="119" priority="30" operator="containsText" text="Moderado">
      <formula>NOT(ISERROR(SEARCH("Moderado",AF17)))</formula>
    </cfRule>
    <cfRule type="containsText" dxfId="118" priority="27" operator="containsText" text="Tolerable">
      <formula>NOT(ISERROR(SEARCH("Tolerable",AF17)))</formula>
    </cfRule>
    <cfRule type="containsText" dxfId="117" priority="24" operator="containsText" text="Intolerable">
      <formula>NOT(ISERROR(SEARCH("Intolerable",AF17)))</formula>
    </cfRule>
    <cfRule type="containsText" dxfId="116" priority="26" operator="containsText" text="Moderado">
      <formula>NOT(ISERROR(SEARCH("Moderado",AF17)))</formula>
    </cfRule>
    <cfRule type="containsText" dxfId="115" priority="25" operator="containsText" text="Importante">
      <formula>NOT(ISERROR(SEARCH("Importante",AF17)))</formula>
    </cfRule>
    <cfRule type="containsText" dxfId="114" priority="28" operator="containsText" text="Intolerable">
      <formula>NOT(ISERROR(SEARCH("Intolerable",AF17)))</formula>
    </cfRule>
    <cfRule type="containsText" dxfId="113" priority="29" operator="containsText" text="Importante">
      <formula>NOT(ISERROR(SEARCH("Importante",AF17)))</formula>
    </cfRule>
    <cfRule type="containsText" dxfId="112" priority="18" operator="containsText" text="IMPORTANTE">
      <formula>NOT(ISERROR(SEARCH("IMPORTANTE",AF17)))</formula>
    </cfRule>
    <cfRule type="containsText" dxfId="111" priority="21" operator="containsText" text="TOLERABLE">
      <formula>NOT(ISERROR(SEARCH("TOLERABLE",AF17)))</formula>
    </cfRule>
    <cfRule type="containsText" dxfId="110" priority="20" operator="containsText" text="MODERADO">
      <formula>NOT(ISERROR(SEARCH("MODERADO",AF17)))</formula>
    </cfRule>
    <cfRule type="containsText" dxfId="109" priority="19" operator="containsText" text="TRIVIAL">
      <formula>NOT(ISERROR(SEARCH("TRIVIAL",AF17)))</formula>
    </cfRule>
    <cfRule type="containsText" dxfId="108" priority="17" operator="containsText" text="INTOLERABLE">
      <formula>NOT(ISERROR(SEARCH("INTOLERABLE",AF17)))</formula>
    </cfRule>
  </conditionalFormatting>
  <conditionalFormatting sqref="AF18:AF26">
    <cfRule type="containsText" dxfId="107" priority="463" operator="containsText" text="TRIVIAL">
      <formula>NOT(ISERROR(SEARCH("TRIVIAL",AF18)))</formula>
    </cfRule>
  </conditionalFormatting>
  <conditionalFormatting sqref="AF18:AF29">
    <cfRule type="containsText" dxfId="106" priority="224" operator="containsText" text="INTOLERABLE">
      <formula>NOT(ISERROR(SEARCH("INTOLERABLE",AF18)))</formula>
    </cfRule>
    <cfRule type="containsText" dxfId="105" priority="225" operator="containsText" text="IMPORTANTE">
      <formula>NOT(ISERROR(SEARCH("IMPORTANTE",AF18)))</formula>
    </cfRule>
    <cfRule type="containsText" dxfId="104" priority="227" operator="containsText" text="MODERADO">
      <formula>NOT(ISERROR(SEARCH("MODERADO",AF18)))</formula>
    </cfRule>
    <cfRule type="containsText" dxfId="103" priority="228" operator="containsText" text="TOLERABLE">
      <formula>NOT(ISERROR(SEARCH("TOLERABLE",AF18)))</formula>
    </cfRule>
  </conditionalFormatting>
  <conditionalFormatting sqref="AF27">
    <cfRule type="containsText" dxfId="102" priority="229" operator="containsText" text="Intolerable">
      <formula>NOT(ISERROR(SEARCH("Intolerable",AF27)))</formula>
    </cfRule>
    <cfRule type="containsText" dxfId="101" priority="230" operator="containsText" text="Importante">
      <formula>NOT(ISERROR(SEARCH("Importante",AF27)))</formula>
    </cfRule>
    <cfRule type="containsText" dxfId="100" priority="231" operator="containsText" text="Moderado">
      <formula>NOT(ISERROR(SEARCH("Moderado",AF27)))</formula>
    </cfRule>
  </conditionalFormatting>
  <conditionalFormatting sqref="AF27:AF29">
    <cfRule type="containsText" dxfId="99" priority="223" operator="containsText" text="Tolerable">
      <formula>NOT(ISERROR(SEARCH("Tolerable",AF27)))</formula>
    </cfRule>
    <cfRule type="containsText" dxfId="98" priority="226" operator="containsText" text="TRIVIAL">
      <formula>NOT(ISERROR(SEARCH("TRIVIAL",AF27)))</formula>
    </cfRule>
    <cfRule type="containsText" dxfId="97" priority="232" operator="containsText" text="Intolerable">
      <formula>NOT(ISERROR(SEARCH("Intolerable",AF27)))</formula>
    </cfRule>
    <cfRule type="containsText" dxfId="96" priority="233" operator="containsText" text="Importante">
      <formula>NOT(ISERROR(SEARCH("Importante",AF27)))</formula>
    </cfRule>
    <cfRule type="containsText" dxfId="95" priority="195" operator="containsText" text="TRIVIAL">
      <formula>NOT(ISERROR(SEARCH("TRIVIAL",AF27)))</formula>
    </cfRule>
    <cfRule type="containsText" dxfId="94" priority="234" operator="containsText" text="Moderado">
      <formula>NOT(ISERROR(SEARCH("Moderado",AF27)))</formula>
    </cfRule>
    <cfRule type="containsText" dxfId="93" priority="200" operator="containsText" text="Moderado">
      <formula>NOT(ISERROR(SEARCH("Moderado",AF27)))</formula>
    </cfRule>
    <cfRule type="containsText" dxfId="92" priority="199" operator="containsText" text="Importante">
      <formula>NOT(ISERROR(SEARCH("Importante",AF27)))</formula>
    </cfRule>
    <cfRule type="containsText" dxfId="91" priority="198" operator="containsText" text="Intolerable">
      <formula>NOT(ISERROR(SEARCH("Intolerable",AF27)))</formula>
    </cfRule>
    <cfRule type="containsText" dxfId="90" priority="197" operator="containsText" text="TOLERABLE">
      <formula>NOT(ISERROR(SEARCH("TOLERABLE",AF27)))</formula>
    </cfRule>
    <cfRule type="containsText" dxfId="89" priority="196" operator="containsText" text="MODERADO">
      <formula>NOT(ISERROR(SEARCH("MODERADO",AF27)))</formula>
    </cfRule>
    <cfRule type="containsText" dxfId="88" priority="194" operator="containsText" text="IMPORTANTE">
      <formula>NOT(ISERROR(SEARCH("IMPORTANTE",AF27)))</formula>
    </cfRule>
    <cfRule type="containsText" dxfId="87" priority="193" operator="containsText" text="INTOLERABLE">
      <formula>NOT(ISERROR(SEARCH("INTOLERABLE",AF27)))</formula>
    </cfRule>
  </conditionalFormatting>
  <conditionalFormatting sqref="AF28:AF29 AF31">
    <cfRule type="containsText" dxfId="86" priority="258" operator="containsText" text="Importante">
      <formula>NOT(ISERROR(SEARCH("Importante",AF28)))</formula>
    </cfRule>
    <cfRule type="containsText" dxfId="85" priority="259" operator="containsText" text="Moderado">
      <formula>NOT(ISERROR(SEARCH("Moderado",AF28)))</formula>
    </cfRule>
  </conditionalFormatting>
  <conditionalFormatting sqref="AF28:AF29">
    <cfRule type="containsText" dxfId="84" priority="192" operator="containsText" text="Importante">
      <formula>NOT(ISERROR(SEARCH(("Importante"),(AF28))))</formula>
    </cfRule>
    <cfRule type="containsText" dxfId="83" priority="191" operator="containsText" text="Tolerable">
      <formula>NOT(ISERROR(SEARCH(("Tolerable"),(AF28))))</formula>
    </cfRule>
    <cfRule type="containsText" dxfId="82" priority="190" operator="containsText" text="Moderado">
      <formula>NOT(ISERROR(SEARCH(("Moderado"),(AF28))))</formula>
    </cfRule>
    <cfRule type="containsText" dxfId="81" priority="189" operator="containsText" text="Importante">
      <formula>NOT(ISERROR(SEARCH(("Importante"),(AF28))))</formula>
    </cfRule>
    <cfRule type="containsText" dxfId="80" priority="188" operator="containsText" text="Intolerable">
      <formula>NOT(ISERROR(SEARCH(("Intolerable"),(AF28))))</formula>
    </cfRule>
  </conditionalFormatting>
  <conditionalFormatting sqref="AF30">
    <cfRule type="containsText" dxfId="79" priority="118" operator="containsText" text="Tolerable">
      <formula>NOT(ISERROR(SEARCH("Tolerable",AF30)))</formula>
    </cfRule>
    <cfRule type="containsText" dxfId="78" priority="117" operator="containsText" text="Moderado">
      <formula>NOT(ISERROR(SEARCH("Moderado",AF30)))</formula>
    </cfRule>
    <cfRule type="containsText" dxfId="77" priority="116" operator="containsText" text="Trivial">
      <formula>NOT(ISERROR(SEARCH("Trivial",AF30)))</formula>
    </cfRule>
    <cfRule type="containsText" dxfId="76" priority="115" operator="containsText" text="Importante">
      <formula>NOT(ISERROR(SEARCH("Importante",AF30)))</formula>
    </cfRule>
    <cfRule type="containsText" dxfId="75" priority="114" operator="containsText" text="Intolerable">
      <formula>NOT(ISERROR(SEARCH("Intolerable",AF30)))</formula>
    </cfRule>
  </conditionalFormatting>
  <conditionalFormatting sqref="AF31 AF28:AF29">
    <cfRule type="containsText" dxfId="74" priority="257" operator="containsText" text="Intolerable">
      <formula>NOT(ISERROR(SEARCH("Intolerable",AF28)))</formula>
    </cfRule>
  </conditionalFormatting>
  <conditionalFormatting sqref="AF31">
    <cfRule type="containsText" dxfId="73" priority="253" operator="containsText" text="TOLERABLE">
      <formula>NOT(ISERROR(SEARCH("TOLERABLE",AF31)))</formula>
    </cfRule>
    <cfRule type="containsText" dxfId="72" priority="254" operator="containsText" text="Intolerable">
      <formula>NOT(ISERROR(SEARCH("Intolerable",AF31)))</formula>
    </cfRule>
    <cfRule type="containsText" dxfId="71" priority="255" operator="containsText" text="Importante">
      <formula>NOT(ISERROR(SEARCH("Importante",AF31)))</formula>
    </cfRule>
    <cfRule type="containsText" dxfId="70" priority="256" operator="containsText" text="Moderado">
      <formula>NOT(ISERROR(SEARCH("Moderado",AF31)))</formula>
    </cfRule>
    <cfRule type="containsText" dxfId="69" priority="249" operator="containsText" text="INTOLERABLE">
      <formula>NOT(ISERROR(SEARCH("INTOLERABLE",AF31)))</formula>
    </cfRule>
    <cfRule type="containsText" dxfId="68" priority="250" operator="containsText" text="IMPORTANTE">
      <formula>NOT(ISERROR(SEARCH("IMPORTANTE",AF31)))</formula>
    </cfRule>
    <cfRule type="containsText" dxfId="67" priority="251" operator="containsText" text="TRIVIAL">
      <formula>NOT(ISERROR(SEARCH("TRIVIAL",AF31)))</formula>
    </cfRule>
    <cfRule type="containsText" dxfId="66" priority="252" operator="containsText" text="MODERADO">
      <formula>NOT(ISERROR(SEARCH("MODERADO",AF31)))</formula>
    </cfRule>
  </conditionalFormatting>
  <conditionalFormatting sqref="AF31:AF32">
    <cfRule type="containsText" dxfId="65" priority="154" operator="containsText" text="Moderado">
      <formula>NOT(ISERROR(SEARCH("Moderado",AF31)))</formula>
    </cfRule>
    <cfRule type="containsText" dxfId="64" priority="144" operator="containsText" text="INTOLERABLE">
      <formula>NOT(ISERROR(SEARCH("INTOLERABLE",AF31)))</formula>
    </cfRule>
    <cfRule type="containsText" dxfId="63" priority="145" operator="containsText" text="IMPORTANTE">
      <formula>NOT(ISERROR(SEARCH("IMPORTANTE",AF31)))</formula>
    </cfRule>
    <cfRule type="containsText" dxfId="62" priority="146" operator="containsText" text="TRIVIAL">
      <formula>NOT(ISERROR(SEARCH("TRIVIAL",AF31)))</formula>
    </cfRule>
    <cfRule type="containsText" dxfId="61" priority="147" operator="containsText" text="MODERADO">
      <formula>NOT(ISERROR(SEARCH("MODERADO",AF31)))</formula>
    </cfRule>
    <cfRule type="containsText" dxfId="60" priority="148" operator="containsText" text="TOLERABLE">
      <formula>NOT(ISERROR(SEARCH("TOLERABLE",AF31)))</formula>
    </cfRule>
    <cfRule type="containsText" dxfId="59" priority="153" operator="containsText" text="Importante">
      <formula>NOT(ISERROR(SEARCH("Importante",AF31)))</formula>
    </cfRule>
    <cfRule type="containsText" dxfId="58" priority="152" operator="containsText" text="Intolerable">
      <formula>NOT(ISERROR(SEARCH("Intolerable",AF31)))</formula>
    </cfRule>
  </conditionalFormatting>
  <conditionalFormatting sqref="AF31:AF34">
    <cfRule type="containsText" dxfId="57" priority="54" operator="containsText" text="Moderado">
      <formula>NOT(ISERROR(SEARCH(("Moderado"),(AF31))))</formula>
    </cfRule>
    <cfRule type="containsText" dxfId="56" priority="53" operator="containsText" text="Importante">
      <formula>NOT(ISERROR(SEARCH(("Importante"),(AF31))))</formula>
    </cfRule>
    <cfRule type="containsText" dxfId="55" priority="52" operator="containsText" text="Intolerable">
      <formula>NOT(ISERROR(SEARCH(("Intolerable"),(AF31))))</formula>
    </cfRule>
    <cfRule type="containsText" dxfId="54" priority="56" operator="containsText" text="Importante">
      <formula>NOT(ISERROR(SEARCH(("Importante"),(AF31))))</formula>
    </cfRule>
    <cfRule type="containsText" dxfId="53" priority="55" operator="containsText" text="Tolerable">
      <formula>NOT(ISERROR(SEARCH(("Tolerable"),(AF31))))</formula>
    </cfRule>
  </conditionalFormatting>
  <conditionalFormatting sqref="AF32">
    <cfRule type="containsText" dxfId="52" priority="150" operator="containsText" text="Importante">
      <formula>NOT(ISERROR(SEARCH("Importante",AF32)))</formula>
    </cfRule>
    <cfRule type="containsText" dxfId="51" priority="151" operator="containsText" text="Moderado">
      <formula>NOT(ISERROR(SEARCH("Moderado",AF32)))</formula>
    </cfRule>
    <cfRule type="containsText" dxfId="50" priority="149" operator="containsText" text="Intolerable">
      <formula>NOT(ISERROR(SEARCH("Intolerable",AF32)))</formula>
    </cfRule>
  </conditionalFormatting>
  <conditionalFormatting sqref="AF32:AF33">
    <cfRule type="containsText" dxfId="49" priority="93" operator="containsText" text="TRIVIAL">
      <formula>NOT(ISERROR(SEARCH("TRIVIAL",AF32)))</formula>
    </cfRule>
    <cfRule type="containsText" dxfId="48" priority="94" operator="containsText" text="MODERADO">
      <formula>NOT(ISERROR(SEARCH("MODERADO",AF32)))</formula>
    </cfRule>
    <cfRule type="containsText" dxfId="47" priority="95" operator="containsText" text="TOLERABLE">
      <formula>NOT(ISERROR(SEARCH("TOLERABLE",AF32)))</formula>
    </cfRule>
    <cfRule type="containsText" dxfId="46" priority="101" operator="containsText" text="Moderado">
      <formula>NOT(ISERROR(SEARCH("Moderado",AF32)))</formula>
    </cfRule>
    <cfRule type="containsText" dxfId="45" priority="100" operator="containsText" text="Importante">
      <formula>NOT(ISERROR(SEARCH("Importante",AF32)))</formula>
    </cfRule>
    <cfRule type="containsText" dxfId="44" priority="99" operator="containsText" text="Intolerable">
      <formula>NOT(ISERROR(SEARCH("Intolerable",AF32)))</formula>
    </cfRule>
    <cfRule type="containsText" dxfId="43" priority="92" operator="containsText" text="IMPORTANTE">
      <formula>NOT(ISERROR(SEARCH("IMPORTANTE",AF32)))</formula>
    </cfRule>
    <cfRule type="containsText" dxfId="42" priority="91" operator="containsText" text="INTOLERABLE">
      <formula>NOT(ISERROR(SEARCH("INTOLERABLE",AF32)))</formula>
    </cfRule>
  </conditionalFormatting>
  <conditionalFormatting sqref="AF33">
    <cfRule type="containsText" dxfId="41" priority="96" operator="containsText" text="Intolerable">
      <formula>NOT(ISERROR(SEARCH("Intolerable",AF33)))</formula>
    </cfRule>
    <cfRule type="containsText" dxfId="40" priority="97" operator="containsText" text="Importante">
      <formula>NOT(ISERROR(SEARCH("Importante",AF33)))</formula>
    </cfRule>
    <cfRule type="containsText" dxfId="39" priority="90" operator="containsText" text="Tolerable">
      <formula>NOT(ISERROR(SEARCH("Tolerable",AF33)))</formula>
    </cfRule>
    <cfRule type="containsText" dxfId="38" priority="98" operator="containsText" text="Moderado">
      <formula>NOT(ISERROR(SEARCH("Moderado",AF33)))</formula>
    </cfRule>
  </conditionalFormatting>
  <conditionalFormatting sqref="AF33:AF38">
    <cfRule type="containsText" dxfId="37" priority="76" operator="containsText" text="Moderado">
      <formula>NOT(ISERROR(SEARCH("Moderado",AF33)))</formula>
    </cfRule>
    <cfRule type="containsText" dxfId="36" priority="75" operator="containsText" text="Importante">
      <formula>NOT(ISERROR(SEARCH("Importante",AF33)))</formula>
    </cfRule>
    <cfRule type="containsText" dxfId="35" priority="74" operator="containsText" text="Intolerable">
      <formula>NOT(ISERROR(SEARCH("Intolerable",AF33)))</formula>
    </cfRule>
    <cfRule type="containsText" dxfId="34" priority="68" operator="containsText" text="TRIVIAL">
      <formula>NOT(ISERROR(SEARCH("TRIVIAL",AF33)))</formula>
    </cfRule>
    <cfRule type="containsText" dxfId="33" priority="67" operator="containsText" text="IMPORTANTE">
      <formula>NOT(ISERROR(SEARCH("IMPORTANTE",AF33)))</formula>
    </cfRule>
    <cfRule type="containsText" dxfId="32" priority="66" operator="containsText" text="INTOLERABLE">
      <formula>NOT(ISERROR(SEARCH("INTOLERABLE",AF33)))</formula>
    </cfRule>
    <cfRule type="containsText" dxfId="31" priority="70" operator="containsText" text="TOLERABLE">
      <formula>NOT(ISERROR(SEARCH("TOLERABLE",AF33)))</formula>
    </cfRule>
    <cfRule type="containsText" dxfId="30" priority="69" operator="containsText" text="MODERADO">
      <formula>NOT(ISERROR(SEARCH("MODERADO",AF33)))</formula>
    </cfRule>
  </conditionalFormatting>
  <conditionalFormatting sqref="AF34">
    <cfRule type="containsText" dxfId="29" priority="72" operator="containsText" text="Importante">
      <formula>NOT(ISERROR(SEARCH("Importante",AF34)))</formula>
    </cfRule>
    <cfRule type="containsText" dxfId="28" priority="71" operator="containsText" text="Intolerable">
      <formula>NOT(ISERROR(SEARCH("Intolerable",AF34)))</formula>
    </cfRule>
    <cfRule type="containsText" dxfId="27" priority="65" operator="containsText" text="Tolerable">
      <formula>NOT(ISERROR(SEARCH("Tolerable",AF34)))</formula>
    </cfRule>
    <cfRule type="containsText" dxfId="26" priority="64" operator="containsText" text="Moderado">
      <formula>NOT(ISERROR(SEARCH("Moderado",AF34)))</formula>
    </cfRule>
    <cfRule type="containsText" dxfId="25" priority="63" operator="containsText" text="Importante">
      <formula>NOT(ISERROR(SEARCH("Importante",AF34)))</formula>
    </cfRule>
    <cfRule type="containsText" dxfId="24" priority="62" operator="containsText" text="Intolerable">
      <formula>NOT(ISERROR(SEARCH("Intolerable",AF34)))</formula>
    </cfRule>
    <cfRule type="containsText" dxfId="23" priority="61" operator="containsText" text="TOLERABLE">
      <formula>NOT(ISERROR(SEARCH("TOLERABLE",AF34)))</formula>
    </cfRule>
    <cfRule type="containsText" dxfId="22" priority="60" operator="containsText" text="MODERADO">
      <formula>NOT(ISERROR(SEARCH("MODERADO",AF34)))</formula>
    </cfRule>
    <cfRule type="containsText" dxfId="21" priority="59" operator="containsText" text="TRIVIAL">
      <formula>NOT(ISERROR(SEARCH("TRIVIAL",AF34)))</formula>
    </cfRule>
    <cfRule type="containsText" dxfId="20" priority="58" operator="containsText" text="IMPORTANTE">
      <formula>NOT(ISERROR(SEARCH("IMPORTANTE",AF34)))</formula>
    </cfRule>
    <cfRule type="containsText" dxfId="19" priority="57" operator="containsText" text="INTOLERABLE">
      <formula>NOT(ISERROR(SEARCH("INTOLERABLE",AF34)))</formula>
    </cfRule>
    <cfRule type="containsText" dxfId="18" priority="73" operator="containsText" text="Moderado">
      <formula>NOT(ISERROR(SEARCH("Moderado",AF34)))</formula>
    </cfRule>
  </conditionalFormatting>
  <conditionalFormatting sqref="AF47">
    <cfRule type="containsText" dxfId="17" priority="516" operator="containsText" text="Intolerable">
      <formula>NOT(ISERROR(SEARCH("Intolerable",AF47)))</formula>
    </cfRule>
    <cfRule type="containsText" dxfId="16" priority="517" operator="containsText" text="Importante">
      <formula>NOT(ISERROR(SEARCH("Importante",AF47)))</formula>
    </cfRule>
    <cfRule type="containsText" dxfId="15" priority="518" operator="containsText" text="Moderado">
      <formula>NOT(ISERROR(SEARCH("Moderado",AF47)))</formula>
    </cfRule>
    <cfRule type="containsText" dxfId="14" priority="511" operator="containsText" text="INTOLERABLE">
      <formula>NOT(ISERROR(SEARCH("INTOLERABLE",AF47)))</formula>
    </cfRule>
    <cfRule type="containsText" dxfId="13" priority="512" operator="containsText" text="IMPORTANTE">
      <formula>NOT(ISERROR(SEARCH("IMPORTANTE",AF47)))</formula>
    </cfRule>
    <cfRule type="containsText" dxfId="12" priority="513" operator="containsText" text="TRIVIAL">
      <formula>NOT(ISERROR(SEARCH("TRIVIAL",AF47)))</formula>
    </cfRule>
    <cfRule type="containsText" dxfId="11" priority="514" operator="containsText" text="MODERADO">
      <formula>NOT(ISERROR(SEARCH("MODERADO",AF47)))</formula>
    </cfRule>
    <cfRule type="containsText" dxfId="10" priority="515" operator="containsText" text="TOLERABLE">
      <formula>NOT(ISERROR(SEARCH("TOLERABLE",AF47)))</formula>
    </cfRule>
  </conditionalFormatting>
  <conditionalFormatting sqref="AF55:AF1048576 R60:R1048576">
    <cfRule type="containsText" dxfId="9" priority="1281" operator="containsText" text="Moderado">
      <formula>NOT(ISERROR(SEARCH("Moderado",R55)))</formula>
    </cfRule>
    <cfRule type="containsText" dxfId="8" priority="1277" operator="containsText" text="Importante">
      <formula>NOT(ISERROR(SEARCH("Importante",R55)))</formula>
    </cfRule>
    <cfRule type="containsText" dxfId="7" priority="1278" operator="containsText" text="Moderado">
      <formula>NOT(ISERROR(SEARCH("Moderado",R55)))</formula>
    </cfRule>
    <cfRule type="containsText" dxfId="6" priority="1279" operator="containsText" text="Intolerable">
      <formula>NOT(ISERROR(SEARCH("Intolerable",R55)))</formula>
    </cfRule>
    <cfRule type="containsText" dxfId="5" priority="1280" operator="containsText" text="Importante">
      <formula>NOT(ISERROR(SEARCH("Importante",R55)))</formula>
    </cfRule>
  </conditionalFormatting>
  <conditionalFormatting sqref="AF55:AF1048576">
    <cfRule type="containsText" dxfId="4" priority="676" operator="containsText" text="TOLERABLE">
      <formula>NOT(ISERROR(SEARCH("TOLERABLE",AF55)))</formula>
    </cfRule>
    <cfRule type="containsText" dxfId="3" priority="677" operator="containsText" text="TRIVIAL">
      <formula>NOT(ISERROR(SEARCH("TRIVIAL",AF55)))</formula>
    </cfRule>
    <cfRule type="containsText" dxfId="2" priority="673" operator="containsText" text="INTOLERABLE">
      <formula>NOT(ISERROR(SEARCH("INTOLERABLE",AF55)))</formula>
    </cfRule>
    <cfRule type="containsText" dxfId="1" priority="674" operator="containsText" text="IMPORTANTE">
      <formula>NOT(ISERROR(SEARCH("IMPORTANTE",AF55)))</formula>
    </cfRule>
    <cfRule type="containsText" dxfId="0" priority="675" operator="containsText" text="MODERADO">
      <formula>NOT(ISERROR(SEARCH("MODERADO",AF55)))</formula>
    </cfRule>
  </conditionalFormatting>
  <pageMargins left="0.51181102362204722" right="0.11811023622047245" top="0.19685039370078741" bottom="0.35" header="0.31496062992125984" footer="0.17"/>
  <pageSetup paperSize="9" scale="11" orientation="landscape" horizontalDpi="4294967294" r:id="rId1"/>
  <ignoredErrors>
    <ignoredError sqref="O11 AE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26953125" style="1" customWidth="1"/>
    <col min="4" max="4" width="71.54296875" style="1" customWidth="1"/>
    <col min="5" max="16384" width="11.453125" style="1"/>
  </cols>
  <sheetData>
    <row r="1" spans="2:4" x14ac:dyDescent="0.25">
      <c r="B1" s="353" t="s">
        <v>59</v>
      </c>
      <c r="C1" s="353"/>
      <c r="D1" s="353"/>
    </row>
    <row r="2" spans="2:4" x14ac:dyDescent="0.25">
      <c r="B2" s="353"/>
      <c r="C2" s="353"/>
      <c r="D2" s="353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54" t="s">
        <v>8</v>
      </c>
      <c r="C5" s="2" t="s">
        <v>10</v>
      </c>
      <c r="D5" s="3" t="s">
        <v>11</v>
      </c>
    </row>
    <row r="6" spans="2:4" ht="27.75" customHeight="1" x14ac:dyDescent="0.25">
      <c r="B6" s="355"/>
      <c r="C6" s="4" t="s">
        <v>12</v>
      </c>
      <c r="D6" s="3" t="s">
        <v>12</v>
      </c>
    </row>
    <row r="7" spans="2:4" ht="17.25" customHeight="1" x14ac:dyDescent="0.25">
      <c r="B7" s="355"/>
      <c r="C7" s="357" t="s">
        <v>13</v>
      </c>
      <c r="D7" s="5" t="s">
        <v>14</v>
      </c>
    </row>
    <row r="8" spans="2:4" ht="17.25" customHeight="1" x14ac:dyDescent="0.25">
      <c r="B8" s="355"/>
      <c r="C8" s="357"/>
      <c r="D8" s="5" t="s">
        <v>15</v>
      </c>
    </row>
    <row r="9" spans="2:4" ht="17.25" customHeight="1" x14ac:dyDescent="0.25">
      <c r="B9" s="355"/>
      <c r="C9" s="357"/>
      <c r="D9" s="5" t="s">
        <v>16</v>
      </c>
    </row>
    <row r="10" spans="2:4" ht="17.25" customHeight="1" x14ac:dyDescent="0.25">
      <c r="B10" s="355"/>
      <c r="C10" s="357" t="s">
        <v>17</v>
      </c>
      <c r="D10" s="5" t="s">
        <v>18</v>
      </c>
    </row>
    <row r="11" spans="2:4" ht="17.25" customHeight="1" x14ac:dyDescent="0.25">
      <c r="B11" s="355"/>
      <c r="C11" s="357"/>
      <c r="D11" s="5" t="s">
        <v>19</v>
      </c>
    </row>
    <row r="12" spans="2:4" ht="17.25" customHeight="1" x14ac:dyDescent="0.25">
      <c r="B12" s="355"/>
      <c r="C12" s="357"/>
      <c r="D12" s="5" t="s">
        <v>20</v>
      </c>
    </row>
    <row r="13" spans="2:4" ht="17.25" customHeight="1" x14ac:dyDescent="0.25">
      <c r="B13" s="355"/>
      <c r="C13" s="357"/>
      <c r="D13" s="5" t="s">
        <v>21</v>
      </c>
    </row>
    <row r="14" spans="2:4" ht="17.25" customHeight="1" x14ac:dyDescent="0.25">
      <c r="B14" s="355"/>
      <c r="C14" s="357" t="s">
        <v>22</v>
      </c>
      <c r="D14" s="5" t="s">
        <v>23</v>
      </c>
    </row>
    <row r="15" spans="2:4" ht="17.25" customHeight="1" x14ac:dyDescent="0.25">
      <c r="B15" s="355"/>
      <c r="C15" s="357"/>
      <c r="D15" s="5" t="s">
        <v>24</v>
      </c>
    </row>
    <row r="16" spans="2:4" ht="17.25" customHeight="1" x14ac:dyDescent="0.25">
      <c r="B16" s="355"/>
      <c r="C16" s="357"/>
      <c r="D16" s="5" t="s">
        <v>25</v>
      </c>
    </row>
    <row r="17" spans="2:4" ht="17.25" customHeight="1" x14ac:dyDescent="0.25">
      <c r="B17" s="355"/>
      <c r="C17" s="357"/>
      <c r="D17" s="5" t="s">
        <v>26</v>
      </c>
    </row>
    <row r="18" spans="2:4" ht="17.25" customHeight="1" x14ac:dyDescent="0.25">
      <c r="B18" s="355"/>
      <c r="C18" s="357"/>
      <c r="D18" s="5" t="s">
        <v>27</v>
      </c>
    </row>
    <row r="19" spans="2:4" ht="17.25" customHeight="1" x14ac:dyDescent="0.25">
      <c r="B19" s="355"/>
      <c r="C19" s="357"/>
      <c r="D19" s="5" t="s">
        <v>28</v>
      </c>
    </row>
    <row r="20" spans="2:4" ht="17.25" customHeight="1" x14ac:dyDescent="0.25">
      <c r="B20" s="355"/>
      <c r="C20" s="357"/>
      <c r="D20" s="5" t="s">
        <v>29</v>
      </c>
    </row>
    <row r="21" spans="2:4" ht="17.25" customHeight="1" x14ac:dyDescent="0.25">
      <c r="B21" s="355"/>
      <c r="C21" s="357"/>
      <c r="D21" s="5" t="s">
        <v>30</v>
      </c>
    </row>
    <row r="22" spans="2:4" ht="17.25" customHeight="1" x14ac:dyDescent="0.25">
      <c r="B22" s="355"/>
      <c r="C22" s="357" t="s">
        <v>31</v>
      </c>
      <c r="D22" s="5" t="s">
        <v>32</v>
      </c>
    </row>
    <row r="23" spans="2:4" ht="17.25" customHeight="1" x14ac:dyDescent="0.25">
      <c r="B23" s="355"/>
      <c r="C23" s="357"/>
      <c r="D23" s="5" t="s">
        <v>33</v>
      </c>
    </row>
    <row r="24" spans="2:4" ht="17.25" customHeight="1" x14ac:dyDescent="0.25">
      <c r="B24" s="355"/>
      <c r="C24" s="357"/>
      <c r="D24" s="5" t="s">
        <v>34</v>
      </c>
    </row>
    <row r="25" spans="2:4" ht="17.25" customHeight="1" x14ac:dyDescent="0.25">
      <c r="B25" s="355"/>
      <c r="C25" s="357"/>
      <c r="D25" s="5" t="s">
        <v>35</v>
      </c>
    </row>
    <row r="26" spans="2:4" ht="17.25" customHeight="1" x14ac:dyDescent="0.25">
      <c r="B26" s="355"/>
      <c r="C26" s="357"/>
      <c r="D26" s="5" t="s">
        <v>36</v>
      </c>
    </row>
    <row r="27" spans="2:4" ht="17.25" customHeight="1" x14ac:dyDescent="0.25">
      <c r="B27" s="355"/>
      <c r="C27" s="358" t="s">
        <v>37</v>
      </c>
      <c r="D27" s="5" t="s">
        <v>38</v>
      </c>
    </row>
    <row r="28" spans="2:4" ht="17.25" customHeight="1" x14ac:dyDescent="0.25">
      <c r="B28" s="355"/>
      <c r="C28" s="358"/>
      <c r="D28" s="5" t="s">
        <v>39</v>
      </c>
    </row>
    <row r="29" spans="2:4" ht="17.25" customHeight="1" x14ac:dyDescent="0.25">
      <c r="B29" s="355"/>
      <c r="C29" s="358"/>
      <c r="D29" s="5" t="s">
        <v>40</v>
      </c>
    </row>
    <row r="30" spans="2:4" ht="17.25" customHeight="1" x14ac:dyDescent="0.25">
      <c r="B30" s="355"/>
      <c r="C30" s="358"/>
      <c r="D30" s="5" t="s">
        <v>41</v>
      </c>
    </row>
    <row r="31" spans="2:4" ht="17.25" customHeight="1" x14ac:dyDescent="0.25">
      <c r="B31" s="355"/>
      <c r="C31" s="358"/>
      <c r="D31" s="5" t="s">
        <v>42</v>
      </c>
    </row>
    <row r="32" spans="2:4" ht="17.25" customHeight="1" x14ac:dyDescent="0.25">
      <c r="B32" s="355"/>
      <c r="C32" s="358"/>
      <c r="D32" s="5" t="s">
        <v>43</v>
      </c>
    </row>
    <row r="33" spans="2:4" ht="17.25" customHeight="1" x14ac:dyDescent="0.25">
      <c r="B33" s="355"/>
      <c r="C33" s="358"/>
      <c r="D33" s="5" t="s">
        <v>44</v>
      </c>
    </row>
    <row r="34" spans="2:4" ht="17.25" customHeight="1" x14ac:dyDescent="0.25">
      <c r="B34" s="355"/>
      <c r="C34" s="357" t="s">
        <v>45</v>
      </c>
      <c r="D34" s="5" t="s">
        <v>46</v>
      </c>
    </row>
    <row r="35" spans="2:4" ht="17.25" customHeight="1" x14ac:dyDescent="0.25">
      <c r="B35" s="355"/>
      <c r="C35" s="357"/>
      <c r="D35" s="5" t="s">
        <v>47</v>
      </c>
    </row>
    <row r="36" spans="2:4" ht="17.25" customHeight="1" x14ac:dyDescent="0.25">
      <c r="B36" s="355"/>
      <c r="C36" s="357"/>
      <c r="D36" s="5" t="s">
        <v>48</v>
      </c>
    </row>
    <row r="37" spans="2:4" ht="17.25" customHeight="1" x14ac:dyDescent="0.25">
      <c r="B37" s="355"/>
      <c r="C37" s="358" t="s">
        <v>49</v>
      </c>
      <c r="D37" s="5" t="s">
        <v>50</v>
      </c>
    </row>
    <row r="38" spans="2:4" ht="17.25" customHeight="1" x14ac:dyDescent="0.25">
      <c r="B38" s="355"/>
      <c r="C38" s="358"/>
      <c r="D38" s="5" t="s">
        <v>51</v>
      </c>
    </row>
    <row r="39" spans="2:4" ht="17.25" customHeight="1" x14ac:dyDescent="0.25">
      <c r="B39" s="355"/>
      <c r="C39" s="358"/>
      <c r="D39" s="5" t="s">
        <v>52</v>
      </c>
    </row>
    <row r="40" spans="2:4" ht="17.25" customHeight="1" x14ac:dyDescent="0.25">
      <c r="B40" s="355"/>
      <c r="C40" s="358"/>
      <c r="D40" s="5" t="s">
        <v>53</v>
      </c>
    </row>
    <row r="41" spans="2:4" ht="17.25" customHeight="1" x14ac:dyDescent="0.25">
      <c r="B41" s="355"/>
      <c r="C41" s="357" t="s">
        <v>54</v>
      </c>
      <c r="D41" s="5" t="s">
        <v>55</v>
      </c>
    </row>
    <row r="42" spans="2:4" ht="17.25" customHeight="1" x14ac:dyDescent="0.25">
      <c r="B42" s="355"/>
      <c r="C42" s="357"/>
      <c r="D42" s="5" t="s">
        <v>56</v>
      </c>
    </row>
    <row r="43" spans="2:4" ht="17.25" customHeight="1" x14ac:dyDescent="0.25">
      <c r="B43" s="355"/>
      <c r="C43" s="357"/>
      <c r="D43" s="5" t="s">
        <v>57</v>
      </c>
    </row>
    <row r="44" spans="2:4" ht="17.25" customHeight="1" thickBot="1" x14ac:dyDescent="0.3">
      <c r="B44" s="356"/>
      <c r="C44" s="359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CHOFER DE SEGURIDAD</vt:lpstr>
      <vt:lpstr>MAPA DE PROCESOS 2020</vt:lpstr>
      <vt:lpstr>'CHOFER DE SEGURIDAD'!Área_de_impresión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2020-11-24T21:12:31Z</cp:lastPrinted>
  <dcterms:created xsi:type="dcterms:W3CDTF">2012-11-27T15:54:15Z</dcterms:created>
  <dcterms:modified xsi:type="dcterms:W3CDTF">2025-02-06T01:36:30Z</dcterms:modified>
</cp:coreProperties>
</file>